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kode wilayah baru 2022 s.d 2025\"/>
    </mc:Choice>
  </mc:AlternateContent>
  <xr:revisionPtr revIDLastSave="0" documentId="13_ncr:1_{16284BDC-65FD-4545-AC20-F0632C556C6E}" xr6:coauthVersionLast="47" xr6:coauthVersionMax="47" xr10:uidLastSave="{00000000-0000-0000-0000-000000000000}"/>
  <bookViews>
    <workbookView xWindow="-108" yWindow="-108" windowWidth="23256" windowHeight="13896" activeTab="1" xr2:uid="{0A12E4A2-1F4D-4D0D-A7C9-23E3FC9E5F62}"/>
  </bookViews>
  <sheets>
    <sheet name="data padan" sheetId="1" r:id="rId1"/>
    <sheet name="Sheet1" sheetId="5" r:id="rId2"/>
    <sheet name="catatan perbedaan" sheetId="4" r:id="rId3"/>
    <sheet name="BPS" sheetId="3" r:id="rId4"/>
    <sheet name="Kemendagri" sheetId="2" r:id="rId5"/>
  </sheets>
  <calcPr calcId="191029"/>
  <pivotCaches>
    <pivotCache cacheId="1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C3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</calcChain>
</file>

<file path=xl/sharedStrings.xml><?xml version="1.0" encoding="utf-8"?>
<sst xmlns="http://schemas.openxmlformats.org/spreadsheetml/2006/main" count="2042" uniqueCount="382">
  <si>
    <t>Nama Desa / Kelurahan (BPS)</t>
  </si>
  <si>
    <t>Kode Desa / Kelurahan (BPS)</t>
  </si>
  <si>
    <t>Nama Desa / Kelurahan (Kemendagri)</t>
  </si>
  <si>
    <t>Kecamatan</t>
  </si>
  <si>
    <t>Lamida Bawah</t>
  </si>
  <si>
    <t>Paringin</t>
  </si>
  <si>
    <t>Lok Batung</t>
  </si>
  <si>
    <t>Babayau</t>
  </si>
  <si>
    <t>Paran</t>
  </si>
  <si>
    <t>Mangkayahu</t>
  </si>
  <si>
    <t>Balang</t>
  </si>
  <si>
    <t>Murung Ilung</t>
  </si>
  <si>
    <t>Hujan Mas</t>
  </si>
  <si>
    <t>Kalahiang</t>
  </si>
  <si>
    <t>Layap</t>
  </si>
  <si>
    <t>Paringin Kota</t>
  </si>
  <si>
    <t>Paringin Timur</t>
  </si>
  <si>
    <t>Balida</t>
  </si>
  <si>
    <t>Lasung Batu</t>
  </si>
  <si>
    <t>Sungai Ketapi</t>
  </si>
  <si>
    <t>Dahai</t>
  </si>
  <si>
    <t>Binuang Santang</t>
  </si>
  <si>
    <t>Halong</t>
  </si>
  <si>
    <t>Marajai</t>
  </si>
  <si>
    <t>Mauya</t>
  </si>
  <si>
    <t>Mantuyan</t>
  </si>
  <si>
    <t>Tabuan</t>
  </si>
  <si>
    <t>Buntu Pilanduk</t>
  </si>
  <si>
    <t>Uren</t>
  </si>
  <si>
    <t>Mamantang</t>
  </si>
  <si>
    <t>Kapul</t>
  </si>
  <si>
    <t>Binjai Punggal</t>
  </si>
  <si>
    <t>Baruh Panyambaran</t>
  </si>
  <si>
    <t>Binju</t>
  </si>
  <si>
    <t>Bangkal</t>
  </si>
  <si>
    <t>Suryatama</t>
  </si>
  <si>
    <t>Ha Uwai</t>
  </si>
  <si>
    <t>Hauwai</t>
  </si>
  <si>
    <t>Karya</t>
  </si>
  <si>
    <t>Puyun</t>
  </si>
  <si>
    <t>Gunung Riut</t>
  </si>
  <si>
    <t>Liyu</t>
  </si>
  <si>
    <t>Aniungan</t>
  </si>
  <si>
    <t>Mamigang</t>
  </si>
  <si>
    <t>Padang Raya</t>
  </si>
  <si>
    <t>Sumber Agung</t>
  </si>
  <si>
    <t>0</t>
  </si>
  <si>
    <t>Wonorejo</t>
  </si>
  <si>
    <t>Juai</t>
  </si>
  <si>
    <t>Pamurus</t>
  </si>
  <si>
    <t>Gulinggang</t>
  </si>
  <si>
    <t>Sungai Batung</t>
  </si>
  <si>
    <t>Tawahan</t>
  </si>
  <si>
    <t>Tigarun</t>
  </si>
  <si>
    <t>Panimbaan</t>
  </si>
  <si>
    <t>Galumbang</t>
  </si>
  <si>
    <t>Teluk Bayur</t>
  </si>
  <si>
    <t>Mungkur Uyam</t>
  </si>
  <si>
    <t>Sirap</t>
  </si>
  <si>
    <t>Hamarung</t>
  </si>
  <si>
    <t>Hukai</t>
  </si>
  <si>
    <t>Muara Ninian</t>
  </si>
  <si>
    <t>Marias</t>
  </si>
  <si>
    <t>Buntu Karau</t>
  </si>
  <si>
    <t>Sumber Rejeki</t>
  </si>
  <si>
    <t>Bata</t>
  </si>
  <si>
    <t>Mihu</t>
  </si>
  <si>
    <t>Lalayau</t>
  </si>
  <si>
    <t>Murung Jambu</t>
  </si>
  <si>
    <t>Paringin Selatan</t>
  </si>
  <si>
    <t>Halubau</t>
  </si>
  <si>
    <t>Panggung</t>
  </si>
  <si>
    <t>Inan</t>
  </si>
  <si>
    <t>Murung Abuin</t>
  </si>
  <si>
    <t>Baruh Bahinu Dalam</t>
  </si>
  <si>
    <t>Binjai</t>
  </si>
  <si>
    <t>Telaga Purun</t>
  </si>
  <si>
    <t>Maradap</t>
  </si>
  <si>
    <t>Baruh Bahinu Luar</t>
  </si>
  <si>
    <t>Bungin</t>
  </si>
  <si>
    <t>Lingsir</t>
  </si>
  <si>
    <t>Halubau Utara</t>
  </si>
  <si>
    <t>Tarangan</t>
  </si>
  <si>
    <t>Batu Piring</t>
  </si>
  <si>
    <t>Ju Uh</t>
  </si>
  <si>
    <t>Tebing Tinggi</t>
  </si>
  <si>
    <t>Sungsum</t>
  </si>
  <si>
    <t>Auh</t>
  </si>
  <si>
    <t>Dayak Pitap</t>
  </si>
  <si>
    <t>Langkap</t>
  </si>
  <si>
    <t>Mayanau</t>
  </si>
  <si>
    <t>Simpang Bumbuan</t>
  </si>
  <si>
    <t>Simpang Nadong</t>
  </si>
  <si>
    <t>Gunung Batu</t>
  </si>
  <si>
    <t>Ajung</t>
  </si>
  <si>
    <t>Kambiyain</t>
  </si>
  <si>
    <t>Nungka</t>
  </si>
  <si>
    <t>Awayan</t>
  </si>
  <si>
    <t>Tundakan</t>
  </si>
  <si>
    <t>Ambakiyang</t>
  </si>
  <si>
    <t>Ambakiang</t>
  </si>
  <si>
    <t>Piyait</t>
  </si>
  <si>
    <t>Baramban</t>
  </si>
  <si>
    <t>Bihara</t>
  </si>
  <si>
    <t>Bihara Hilir</t>
  </si>
  <si>
    <t>Muara Jaya</t>
  </si>
  <si>
    <t>Pematang</t>
  </si>
  <si>
    <t>Sungai Pumpung</t>
  </si>
  <si>
    <t>Sei Pumpung</t>
  </si>
  <si>
    <t>Merah</t>
  </si>
  <si>
    <t>Kedondong</t>
  </si>
  <si>
    <t>Pulantan</t>
  </si>
  <si>
    <t>Putat Basiun</t>
  </si>
  <si>
    <t>Awayan Hilir</t>
  </si>
  <si>
    <t>Badalungga Hilir</t>
  </si>
  <si>
    <t>Badalungga</t>
  </si>
  <si>
    <t>Sikontan</t>
  </si>
  <si>
    <t>Tundi</t>
  </si>
  <si>
    <t>Pudak</t>
  </si>
  <si>
    <t>Baru</t>
  </si>
  <si>
    <t>Tangalin</t>
  </si>
  <si>
    <t>Gunung Manau</t>
  </si>
  <si>
    <t>Batu Mandi</t>
  </si>
  <si>
    <t>Tariwin</t>
  </si>
  <si>
    <t>Lok Batu</t>
  </si>
  <si>
    <t>Bakung</t>
  </si>
  <si>
    <t>Karuh</t>
  </si>
  <si>
    <t>Munjung</t>
  </si>
  <si>
    <t>Pelajau</t>
  </si>
  <si>
    <t>Kasai</t>
  </si>
  <si>
    <t>Hamparaya</t>
  </si>
  <si>
    <t>Hampa Raya</t>
  </si>
  <si>
    <t>Timbun Tulang</t>
  </si>
  <si>
    <t>Teluk Mesjid</t>
  </si>
  <si>
    <t>Batumandi</t>
  </si>
  <si>
    <t>Bungur</t>
  </si>
  <si>
    <t>Riwa</t>
  </si>
  <si>
    <t>Guha</t>
  </si>
  <si>
    <t>Mantimin</t>
  </si>
  <si>
    <t>Banua Hanyar</t>
  </si>
  <si>
    <t>Mampari</t>
  </si>
  <si>
    <t>Teluk Karya</t>
  </si>
  <si>
    <t>Lampihong</t>
  </si>
  <si>
    <t>Matang Lurus</t>
  </si>
  <si>
    <t>Pimping</t>
  </si>
  <si>
    <t>Tanah Habang Kiri</t>
  </si>
  <si>
    <t>Tanah Habang Kanan</t>
  </si>
  <si>
    <t>Kandang Jaya</t>
  </si>
  <si>
    <t>Jimamun</t>
  </si>
  <si>
    <t>Panaitan</t>
  </si>
  <si>
    <t>Tampang</t>
  </si>
  <si>
    <t>Lok Panginangan</t>
  </si>
  <si>
    <t>Lampihong Selatan</t>
  </si>
  <si>
    <t>Sungai Tabuk</t>
  </si>
  <si>
    <t>Lampihong Kanan</t>
  </si>
  <si>
    <t>Batu Merah</t>
  </si>
  <si>
    <t>Simpang Tiga</t>
  </si>
  <si>
    <t>Hilir Pasar</t>
  </si>
  <si>
    <t>Mundar</t>
  </si>
  <si>
    <t>Matang Hanau</t>
  </si>
  <si>
    <t>Lampihong Kiri</t>
  </si>
  <si>
    <t>Sungai Awang</t>
  </si>
  <si>
    <t>Pupuyuan</t>
  </si>
  <si>
    <t>Lajar</t>
  </si>
  <si>
    <t>Kupang</t>
  </si>
  <si>
    <t>Lok Hamawang</t>
  </si>
  <si>
    <t>Kusambi Hilir</t>
  </si>
  <si>
    <t>Kusambi Hulu</t>
  </si>
  <si>
    <t>Jungkal</t>
  </si>
  <si>
    <t>Kode Desa/Kelurahan</t>
  </si>
  <si>
    <t>Desa/Kelurahan</t>
  </si>
  <si>
    <t>Kode Kecamatan</t>
  </si>
  <si>
    <t>Kode Satuan Desa/Kelurahan</t>
  </si>
  <si>
    <t>Satuan Desa/Kelurahan</t>
  </si>
  <si>
    <t>Kode Kabupaten</t>
  </si>
  <si>
    <t>Kabupaten</t>
  </si>
  <si>
    <t>Kode Provinsi</t>
  </si>
  <si>
    <t>Provinsi</t>
  </si>
  <si>
    <t>Keterangan</t>
  </si>
  <si>
    <t>63.11.01.2001</t>
  </si>
  <si>
    <t>63.11.01</t>
  </si>
  <si>
    <t>Desa</t>
  </si>
  <si>
    <t>63.11</t>
  </si>
  <si>
    <t>Balangan</t>
  </si>
  <si>
    <t>63</t>
  </si>
  <si>
    <t>Kalimantan Selatan</t>
  </si>
  <si>
    <t>63.11.01.2002</t>
  </si>
  <si>
    <t>63.11.01.2003</t>
  </si>
  <si>
    <t>63.11.01.2004</t>
  </si>
  <si>
    <t>63.11.01.2005</t>
  </si>
  <si>
    <t>63.11.01.2006</t>
  </si>
  <si>
    <t>63.11.01.2007</t>
  </si>
  <si>
    <t>63.11.01.2008</t>
  </si>
  <si>
    <t>63.11.01.2009</t>
  </si>
  <si>
    <t>63.11.01.2010</t>
  </si>
  <si>
    <t>63.11.01.2011</t>
  </si>
  <si>
    <t>63.11.01.2012</t>
  </si>
  <si>
    <t>63.11.01.2013</t>
  </si>
  <si>
    <t>63.11.01.2014</t>
  </si>
  <si>
    <t>63.11.01.2015</t>
  </si>
  <si>
    <t>63.11.01.2016</t>
  </si>
  <si>
    <t>63.11.01.2017</t>
  </si>
  <si>
    <t>63.11.01.2018</t>
  </si>
  <si>
    <t>63.11.01.2019</t>
  </si>
  <si>
    <t>63.11.01.2020</t>
  </si>
  <si>
    <t>63.11.01.2021</t>
  </si>
  <si>
    <t>63.11.02.2001</t>
  </si>
  <si>
    <t>63.11.02</t>
  </si>
  <si>
    <t>63.11.02.2002</t>
  </si>
  <si>
    <t>63.11.02.2003</t>
  </si>
  <si>
    <t>63.11.02.2004</t>
  </si>
  <si>
    <t>63.11.02.2005</t>
  </si>
  <si>
    <t>63.11.02.2008</t>
  </si>
  <si>
    <t>63.11.02.2009</t>
  </si>
  <si>
    <t>63.11.02.2010</t>
  </si>
  <si>
    <t>63.11.02.2011</t>
  </si>
  <si>
    <t>63.11.02.2012</t>
  </si>
  <si>
    <t>63.11.02.2013</t>
  </si>
  <si>
    <t>63.11.02.2014</t>
  </si>
  <si>
    <t>63.11.02.2015</t>
  </si>
  <si>
    <t>63.11.02.2016</t>
  </si>
  <si>
    <t>63.11.02.2017</t>
  </si>
  <si>
    <t>63.11.02.2018</t>
  </si>
  <si>
    <t>63.11.02.2019</t>
  </si>
  <si>
    <t>63.11.02.2020</t>
  </si>
  <si>
    <t>63.11.02.2021</t>
  </si>
  <si>
    <t>63.11.02.2022</t>
  </si>
  <si>
    <t>63.11.02.2023</t>
  </si>
  <si>
    <t>63.11.02.2024</t>
  </si>
  <si>
    <t>Pemekaran sebagian Desa Halong, Perda No. 1/2012</t>
  </si>
  <si>
    <t>63.11.02.2025</t>
  </si>
  <si>
    <t>Pemekaran sebagian Desa Suryatama, Perda No. 1/2012</t>
  </si>
  <si>
    <t>63.11.02.2026</t>
  </si>
  <si>
    <t>Pemekaran sebagian Desa Uren, Perda No. 1/2012</t>
  </si>
  <si>
    <t>63.11.03.2004</t>
  </si>
  <si>
    <t>63.11.03</t>
  </si>
  <si>
    <t>63.11.03.2005</t>
  </si>
  <si>
    <t>63.11.03.2006</t>
  </si>
  <si>
    <t>63.11.03.2007</t>
  </si>
  <si>
    <t>63.11.03.2008</t>
  </si>
  <si>
    <t>63.11.03.2009</t>
  </si>
  <si>
    <t>63.11.03.2010</t>
  </si>
  <si>
    <t>63.11.03.2011</t>
  </si>
  <si>
    <t>63.11.03.2012</t>
  </si>
  <si>
    <t>63.11.03.2013</t>
  </si>
  <si>
    <t>63.11.03.2014</t>
  </si>
  <si>
    <t>63.11.03.2016</t>
  </si>
  <si>
    <t>63.11.03.2018</t>
  </si>
  <si>
    <t>63.11.03.2020</t>
  </si>
  <si>
    <t>63.11.03.2021</t>
  </si>
  <si>
    <t>63.11.03.2022</t>
  </si>
  <si>
    <t>63.11.03.2024</t>
  </si>
  <si>
    <t>63.11.03.2025</t>
  </si>
  <si>
    <t>63.11.03.2026</t>
  </si>
  <si>
    <t>63.11.03.2027</t>
  </si>
  <si>
    <t>63.11.03.2029</t>
  </si>
  <si>
    <t>63.11.03.2031</t>
  </si>
  <si>
    <t>63.11.03.2032</t>
  </si>
  <si>
    <t>63.11.04.2001</t>
  </si>
  <si>
    <t>63.11.04</t>
  </si>
  <si>
    <t>63.11.04.2002</t>
  </si>
  <si>
    <t>63.11.04.2003</t>
  </si>
  <si>
    <t>63.11.04.2004</t>
  </si>
  <si>
    <t>63.11.04.2005</t>
  </si>
  <si>
    <t>63.11.04.2006</t>
  </si>
  <si>
    <t>63.11.04.2007</t>
  </si>
  <si>
    <t>63.11.04.2008</t>
  </si>
  <si>
    <t>63.11.04.2009</t>
  </si>
  <si>
    <t>63.11.04.2010</t>
  </si>
  <si>
    <t>63.11.04.2011</t>
  </si>
  <si>
    <t>63.11.04.2012</t>
  </si>
  <si>
    <t>63.11.04.2013</t>
  </si>
  <si>
    <t>63.11.04.2014</t>
  </si>
  <si>
    <t>63.11.04.2015</t>
  </si>
  <si>
    <t>63.11.04.2016</t>
  </si>
  <si>
    <t>63.11.04.2017</t>
  </si>
  <si>
    <t>63.11.04.2018</t>
  </si>
  <si>
    <t>63.11.05.2001</t>
  </si>
  <si>
    <t>63.11.05</t>
  </si>
  <si>
    <t>63.11.05.2002</t>
  </si>
  <si>
    <t>63.11.05.2003</t>
  </si>
  <si>
    <t>63.11.05.2004</t>
  </si>
  <si>
    <t>63.11.05.2005</t>
  </si>
  <si>
    <t>63.11.05.2006</t>
  </si>
  <si>
    <t>63.11.05.2007</t>
  </si>
  <si>
    <t>63.11.05.2008</t>
  </si>
  <si>
    <t>63.11.05.2009</t>
  </si>
  <si>
    <t>63.11.05.2010</t>
  </si>
  <si>
    <t>63.11.05.2011</t>
  </si>
  <si>
    <t>63.11.05.2012</t>
  </si>
  <si>
    <t>63.11.05.2013</t>
  </si>
  <si>
    <t>63.11.05.2014</t>
  </si>
  <si>
    <t>63.11.05.2015</t>
  </si>
  <si>
    <t>63.11.05.2016</t>
  </si>
  <si>
    <t>63.11.05.2017</t>
  </si>
  <si>
    <t>63.11.05.2018</t>
  </si>
  <si>
    <t>63.11.05.2019</t>
  </si>
  <si>
    <t>63.11.05.2020</t>
  </si>
  <si>
    <t>63.11.05.2021</t>
  </si>
  <si>
    <t>63.11.05.2022</t>
  </si>
  <si>
    <t>63.11.05.2023</t>
  </si>
  <si>
    <t>63.11.05.2024</t>
  </si>
  <si>
    <t>63.11.05.2025</t>
  </si>
  <si>
    <t>63.11.05.2026</t>
  </si>
  <si>
    <t>63.11.05.2027</t>
  </si>
  <si>
    <t>63.11.06.1019</t>
  </si>
  <si>
    <t>63.11.06</t>
  </si>
  <si>
    <t>Kelurahan</t>
  </si>
  <si>
    <t>Menjadi Kel., Perda No. 24/2006</t>
  </si>
  <si>
    <t>63.11.06.1023</t>
  </si>
  <si>
    <t>63.11.06.2005</t>
  </si>
  <si>
    <t>63.11.06.2006</t>
  </si>
  <si>
    <t>63.11.06.2007</t>
  </si>
  <si>
    <t>63.11.06.2008</t>
  </si>
  <si>
    <t>63.11.06.2009</t>
  </si>
  <si>
    <t>63.11.06.2012</t>
  </si>
  <si>
    <t>63.11.06.2013</t>
  </si>
  <si>
    <t>63.11.06.2014</t>
  </si>
  <si>
    <t>63.11.06.2015</t>
  </si>
  <si>
    <t>63.11.06.2017</t>
  </si>
  <si>
    <t>63.11.06.2022</t>
  </si>
  <si>
    <t>63.11.06.2024</t>
  </si>
  <si>
    <t>63.11.06.2034</t>
  </si>
  <si>
    <t>63.11.06.2038</t>
  </si>
  <si>
    <t>63.11.07.1001</t>
  </si>
  <si>
    <t>63.11.07</t>
  </si>
  <si>
    <t>Semula wil. Kec. Paringin</t>
  </si>
  <si>
    <t>63.11.07.2002</t>
  </si>
  <si>
    <t>63.11.07.2003</t>
  </si>
  <si>
    <t>63.11.07.2004</t>
  </si>
  <si>
    <t>63.11.07.2005</t>
  </si>
  <si>
    <t>63.11.07.2006</t>
  </si>
  <si>
    <t>63.11.07.2007</t>
  </si>
  <si>
    <t>63.11.07.2008</t>
  </si>
  <si>
    <t>63.11.07.2009</t>
  </si>
  <si>
    <t>63.11.07.2010</t>
  </si>
  <si>
    <t>63.11.07.2011</t>
  </si>
  <si>
    <t>63.11.07.2012</t>
  </si>
  <si>
    <t>63.11.07.2013</t>
  </si>
  <si>
    <t>63.11.07.2014</t>
  </si>
  <si>
    <t>63.11.07.2015</t>
  </si>
  <si>
    <t>63.11.07.2016</t>
  </si>
  <si>
    <t>63.11.08.2001</t>
  </si>
  <si>
    <t>63.11.08</t>
  </si>
  <si>
    <t>Semula wil. Kec. Awayan</t>
  </si>
  <si>
    <t>63.11.08.2002</t>
  </si>
  <si>
    <t>63.11.08.2003</t>
  </si>
  <si>
    <t>63.11.08.2004</t>
  </si>
  <si>
    <t>Ju'uh</t>
  </si>
  <si>
    <t>63.11.08.2005</t>
  </si>
  <si>
    <t>63.11.08.2006</t>
  </si>
  <si>
    <t>63.11.08.2007</t>
  </si>
  <si>
    <t>63.11.08.2008</t>
  </si>
  <si>
    <t>63.11.08.2009</t>
  </si>
  <si>
    <t>63.11.08.2010</t>
  </si>
  <si>
    <t>63.11.08.2011</t>
  </si>
  <si>
    <t>Pemekaran sebagian Desa Dayak Pitap, Perda No. 1/2012</t>
  </si>
  <si>
    <t>63.11.08.2012</t>
  </si>
  <si>
    <t>Kode Desa / Kelurahan (Kemendagri) - tanpa Pemisah</t>
  </si>
  <si>
    <t>Kode Desa/ Kelurahan (Kemendagri) dengan Pemisah</t>
  </si>
  <si>
    <t>Kode Kecamatan (Kemendagri) dengan Pemisah</t>
  </si>
  <si>
    <t>Kode Kecamatan (Kemendagri) Tanpa Pemisah</t>
  </si>
  <si>
    <t>Nama Kecamatan (BPS)</t>
  </si>
  <si>
    <t>Nama Kecamatan (Kemendagri)</t>
  </si>
  <si>
    <t>Kode Kecamatan (BPS)</t>
  </si>
  <si>
    <t>Kode Kecamatan (Kemendagri)</t>
  </si>
  <si>
    <t>Count of Nama Kecamatan (BPS)</t>
  </si>
  <si>
    <t>Catatan</t>
  </si>
  <si>
    <t>nama desa sama</t>
  </si>
  <si>
    <t>BPS - Untuk nama desa terdiri dari 2 kata; Kemendagri - Nama desa terdiri dari 1 kata yang dihubungkan dengan tanda kutip (')</t>
  </si>
  <si>
    <t>BPS - Nama desa Wonorejo tidak dicantumkan lagi pada kecamatan Juai; Kemendagri - Desa Wonorejo bagian dari Kecamatan Juai</t>
  </si>
  <si>
    <t>BPS - penggunaan huruf 'y' untuk membentuk kata Ambakiang; Kemendagri tidak menggunakan huruf 'y' untuk membentuk kata Ambakiang</t>
  </si>
  <si>
    <t>BPS - tidak menyingkat nama desa; Kemendagri menyingkat kata pertama nama desa Sungai, menjadi Sei</t>
  </si>
  <si>
    <t>BPS - nama desa berupa 1 kata; Kemendagri memisahkan nama desa menjadi 2 kata</t>
  </si>
  <si>
    <t>BPS - nama desa berupa 2 kata dengan; Kemendagri hanya terdiri 1 kata dengan menyatukan 2 kata nama desa BPS</t>
  </si>
  <si>
    <t>Kode Wil adm menurut Kemendagri</t>
  </si>
  <si>
    <t>Wil adm menurut Kemendagri</t>
  </si>
  <si>
    <t>Desa Adat</t>
  </si>
  <si>
    <t>Jumlah</t>
  </si>
  <si>
    <r>
      <rPr>
        <b/>
        <sz val="11"/>
        <color rgb="FFFF0000"/>
        <rFont val="Calibri"/>
        <family val="2"/>
        <scheme val="minor"/>
      </rPr>
      <t>Catatan</t>
    </r>
    <r>
      <rPr>
        <b/>
        <sz val="11"/>
        <color theme="1"/>
        <rFont val="Calibri"/>
        <family val="2"/>
        <scheme val="minor"/>
      </rPr>
      <t xml:space="preserve"> :</t>
    </r>
    <r>
      <rPr>
        <sz val="11"/>
        <color theme="1"/>
        <rFont val="Calibri"/>
        <family val="2"/>
        <scheme val="minor"/>
      </rPr>
      <t xml:space="preserve"> jumlah desa menurut BPS hanya 153 dan 3 Kelurahan (tidak mencantumkan desa Wonorejo</t>
    </r>
  </si>
  <si>
    <t>JUMLAH DESA/KELURAHAN PER KECAMATAN DI KABUPATEN BALANGAN TAHUN 2025</t>
  </si>
  <si>
    <t>PADANAN KODE REFERENSI WILAYAH MENURUT KEMENDAGRI DAN BPS 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</si>
</sst>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1" formatCode="0"/>
      <alignment horizontal="center" textRotation="0" indent="0" justifyLastLine="0" shrinkToFit="0" readingOrder="0"/>
    </dxf>
    <dxf>
      <numFmt numFmtId="1" formatCode="0"/>
    </dxf>
    <dxf>
      <numFmt numFmtId="30" formatCode="@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03.819228703702" createdVersion="7" refreshedVersion="7" minRefreshableVersion="3" recordCount="157" xr:uid="{60683FD1-7F33-4E88-9EB6-E613E7717C36}">
  <cacheSource type="worksheet">
    <worksheetSource name="data"/>
  </cacheSource>
  <cacheFields count="13">
    <cacheField name="Nama Desa / Kelurahan (BPS)" numFmtId="0">
      <sharedItems count="156">
        <s v="Lamida Bawah"/>
        <s v="Lok Batung"/>
        <s v="Babayau"/>
        <s v="Paran"/>
        <s v="Mangkayahu"/>
        <s v="Balang"/>
        <s v="Murung Ilung"/>
        <s v="Hujan Mas"/>
        <s v="Kalahiang"/>
        <s v="Layap"/>
        <s v="Paringin Kota"/>
        <s v="Paringin Timur"/>
        <s v="Balida"/>
        <s v="Lasung Batu"/>
        <s v="Sungai Ketapi"/>
        <s v="Dahai"/>
        <s v="Binuang Santang"/>
        <s v="Marajai"/>
        <s v="Mauya"/>
        <s v="Mantuyan"/>
        <s v="Tabuan"/>
        <s v="Buntu Pilanduk"/>
        <s v="Uren"/>
        <s v="Mamantang"/>
        <s v="Kapul"/>
        <s v="Halong"/>
        <s v="Binjai Punggal"/>
        <s v="Baruh Panyambaran"/>
        <s v="Binju"/>
        <s v="Bangkal"/>
        <s v="Suryatama"/>
        <s v="Ha Uwai"/>
        <s v="Karya"/>
        <s v="Puyun"/>
        <s v="Gunung Riut"/>
        <s v="Liyu"/>
        <s v="Aniungan"/>
        <s v="Mamigang"/>
        <s v="Padang Raya"/>
        <s v="Sumber Agung"/>
        <s v="0"/>
        <s v="Pamurus"/>
        <s v="Gulinggang"/>
        <s v="Sungai Batung"/>
        <s v="Tawahan"/>
        <s v="Tigarun"/>
        <s v="Panimbaan"/>
        <s v="Galumbang"/>
        <s v="Juai"/>
        <s v="Teluk Bayur"/>
        <s v="Mungkur Uyam"/>
        <s v="Sirap"/>
        <s v="Hamarung"/>
        <s v="Hukai"/>
        <s v="Muara Ninian"/>
        <s v="Marias"/>
        <s v="Buntu Karau"/>
        <s v="Sumber Rejeki"/>
        <s v="Bata"/>
        <s v="Mihu"/>
        <s v="Lalayau"/>
        <s v="Murung Jambu"/>
        <s v="Halubau"/>
        <s v="Panggung"/>
        <s v="Inan"/>
        <s v="Murung Abuin"/>
        <s v="Baruh Bahinu Dalam"/>
        <s v="Binjai"/>
        <s v="Telaga Purun"/>
        <s v="Maradap"/>
        <s v="Baruh Bahinu Luar"/>
        <s v="Bungin"/>
        <s v="Lingsir"/>
        <s v="Halubau Utara"/>
        <s v="Tarangan"/>
        <s v="Batu Piring"/>
        <s v="Ju Uh"/>
        <s v="Sungsum"/>
        <s v="Auh"/>
        <s v="Dayak Pitap"/>
        <s v="Langkap"/>
        <s v="Mayanau"/>
        <s v="Simpang Bumbuan"/>
        <s v="Simpang Nadong"/>
        <s v="Gunung Batu"/>
        <s v="Tebing Tinggi"/>
        <s v="Ajung"/>
        <s v="Kambiyain"/>
        <s v="Nungka"/>
        <s v="Tundakan"/>
        <s v="Ambakiyang"/>
        <s v="Piyait"/>
        <s v="Baramban"/>
        <s v="Bihara"/>
        <s v="Bihara Hilir"/>
        <s v="Muara Jaya"/>
        <s v="Pematang"/>
        <s v="Sungai Pumpung"/>
        <s v="Merah"/>
        <s v="Kedondong"/>
        <s v="Pulantan"/>
        <s v="Putat Basiun"/>
        <s v="Awayan"/>
        <s v="Awayan Hilir"/>
        <s v="Badalungga Hilir"/>
        <s v="Badalungga"/>
        <s v="Sikontan"/>
        <s v="Tundi"/>
        <s v="Pudak"/>
        <s v="Baru"/>
        <s v="Tangalin"/>
        <s v="Gunung Manau"/>
        <s v="Tariwin"/>
        <s v="Lok Batu"/>
        <s v="Bakung"/>
        <s v="Karuh"/>
        <s v="Munjung"/>
        <s v="Pelajau"/>
        <s v="Kasai"/>
        <s v="Hamparaya"/>
        <s v="Timbun Tulang"/>
        <s v="Teluk Mesjid"/>
        <s v="Batu Mandi"/>
        <s v="Bungur"/>
        <s v="Riwa"/>
        <s v="Guha"/>
        <s v="Mantimin"/>
        <s v="Banua Hanyar"/>
        <s v="Mampari"/>
        <s v="Teluk Karya"/>
        <s v="Matang Lurus"/>
        <s v="Pimping"/>
        <s v="Tanah Habang Kiri"/>
        <s v="Tanah Habang Kanan"/>
        <s v="Kandang Jaya"/>
        <s v="Jimamun"/>
        <s v="Panaitan"/>
        <s v="Tampang"/>
        <s v="Lok Panginangan"/>
        <s v="Lampihong Selatan"/>
        <s v="Sungai Tabuk"/>
        <s v="Lampihong Kanan"/>
        <s v="Batu Merah"/>
        <s v="Simpang Tiga"/>
        <s v="Hilir Pasar"/>
        <s v="Mundar"/>
        <s v="Matang Hanau"/>
        <s v="Lampihong Kiri"/>
        <s v="Sungai Awang"/>
        <s v="Pupuyuan"/>
        <s v="Lajar"/>
        <s v="Kupang"/>
        <s v="Lok Hamawang"/>
        <s v="Kusambi Hilir"/>
        <s v="Kusambi Hulu"/>
        <s v="Jungkal"/>
      </sharedItems>
    </cacheField>
    <cacheField name="Kode Desa / Kelurahan (BPS)" numFmtId="49">
      <sharedItems containsSemiMixedTypes="0" containsString="0" containsNumber="1" containsInteger="1" minValue="0" maxValue="6311060024" count="157">
        <n v="6311040001"/>
        <n v="6311040002"/>
        <n v="6311040003"/>
        <n v="6311040004"/>
        <n v="6311040005"/>
        <n v="6311040006"/>
        <n v="6311040007"/>
        <n v="6311040008"/>
        <n v="6311040009"/>
        <n v="6311040010"/>
        <n v="6311040013"/>
        <n v="6311040014"/>
        <n v="6311040016"/>
        <n v="6311040018"/>
        <n v="6311040019"/>
        <n v="6311040020"/>
        <n v="6311060001"/>
        <n v="6311060002"/>
        <n v="6311060003"/>
        <n v="6311060004"/>
        <n v="6311060005"/>
        <n v="6311060006"/>
        <n v="6311060007"/>
        <n v="6311060008"/>
        <n v="6311060009"/>
        <n v="6311060010"/>
        <n v="6311060011"/>
        <n v="6311060012"/>
        <n v="6311060013"/>
        <n v="6311060014"/>
        <n v="6311060015"/>
        <n v="6311060016"/>
        <n v="6311060017"/>
        <n v="6311060018"/>
        <n v="6311060019"/>
        <n v="6311060020"/>
        <n v="6311060021"/>
        <n v="6311060022"/>
        <n v="6311060023"/>
        <n v="6311060024"/>
        <n v="0"/>
        <n v="6311050001"/>
        <n v="6311050002"/>
        <n v="6311050003"/>
        <n v="6311050004"/>
        <n v="6311050005"/>
        <n v="6311050006"/>
        <n v="6311050007"/>
        <n v="6311050008"/>
        <n v="6311050009"/>
        <n v="6311050010"/>
        <n v="6311050011"/>
        <n v="6311050012"/>
        <n v="6311050013"/>
        <n v="6311050014"/>
        <n v="6311050015"/>
        <n v="6311050016"/>
        <n v="6311050018"/>
        <n v="6311050019"/>
        <n v="6311050020"/>
        <n v="6311050021"/>
        <n v="6311041001"/>
        <n v="6311041002"/>
        <n v="6311041004"/>
        <n v="6311041005"/>
        <n v="6311041006"/>
        <n v="6311041007"/>
        <n v="6311041008"/>
        <n v="6311041009"/>
        <n v="6311041010"/>
        <n v="6311041011"/>
        <n v="6311041012"/>
        <n v="6311041015"/>
        <n v="6311041016"/>
        <n v="6311041017"/>
        <n v="6311041018"/>
        <n v="6311041019"/>
        <n v="6311031001"/>
        <n v="6311031002"/>
        <n v="6311031003"/>
        <n v="6311031004"/>
        <n v="6311031005"/>
        <n v="6311031006"/>
        <n v="6311031007"/>
        <n v="6311031008"/>
        <n v="6311031009"/>
        <n v="6311031010"/>
        <n v="6311031011"/>
        <n v="6311031012"/>
        <n v="6311030001"/>
        <n v="6311030002"/>
        <n v="6311030003"/>
        <n v="6311030004"/>
        <n v="6311030005"/>
        <n v="6311030006"/>
        <n v="6311030007"/>
        <n v="6311030008"/>
        <n v="6311030009"/>
        <n v="6311030010"/>
        <n v="6311030011"/>
        <n v="6311030012"/>
        <n v="6311030013"/>
        <n v="6311030014"/>
        <n v="6311030015"/>
        <n v="6311030016"/>
        <n v="6311030017"/>
        <n v="6311030018"/>
        <n v="6311030019"/>
        <n v="6311030020"/>
        <n v="6311030021"/>
        <n v="6311030022"/>
        <n v="6311030023"/>
        <n v="6311020001"/>
        <n v="6311020002"/>
        <n v="6311020003"/>
        <n v="6311020004"/>
        <n v="6311020005"/>
        <n v="6311020006"/>
        <n v="6311020007"/>
        <n v="6311020008"/>
        <n v="6311020009"/>
        <n v="6311020010"/>
        <n v="6311020011"/>
        <n v="6311020012"/>
        <n v="6311020013"/>
        <n v="6311020014"/>
        <n v="6311020015"/>
        <n v="6311020016"/>
        <n v="6311020017"/>
        <n v="6311020018"/>
        <n v="6311010001"/>
        <n v="6311010002"/>
        <n v="6311010003"/>
        <n v="6311010004"/>
        <n v="6311010005"/>
        <n v="6311010006"/>
        <n v="6311010007"/>
        <n v="6311010008"/>
        <n v="6311010009"/>
        <n v="6311010010"/>
        <n v="6311010011"/>
        <n v="6311010012"/>
        <n v="6311010013"/>
        <n v="6311010014"/>
        <n v="6311010015"/>
        <n v="6311010016"/>
        <n v="6311010017"/>
        <n v="6311010018"/>
        <n v="6311010019"/>
        <n v="6311010020"/>
        <n v="6311010021"/>
        <n v="6311010022"/>
        <n v="6311010023"/>
        <n v="6311010024"/>
        <n v="6311010025"/>
        <n v="6311010026"/>
        <n v="6311010027"/>
      </sharedItems>
    </cacheField>
    <cacheField name="Nama Kecamatan (BPS)" numFmtId="1">
      <sharedItems count="9">
        <s v="Paringin"/>
        <s v="Halong"/>
        <s v="Juai"/>
        <s v="Paringin Selatan"/>
        <s v="Tebing Tinggi"/>
        <s v="Awayan"/>
        <s v="Batu Mandi"/>
        <s v="Lampihong"/>
        <e v="#N/A" u="1"/>
      </sharedItems>
    </cacheField>
    <cacheField name="Kode Kecamatan (BPS)" numFmtId="1">
      <sharedItems containsSemiMixedTypes="0" containsString="0" containsNumber="1" containsInteger="1" minValue="6311010" maxValue="6311060" count="8">
        <n v="6311040"/>
        <n v="6311060"/>
        <n v="6311050"/>
        <n v="6311041"/>
        <n v="6311031"/>
        <n v="6311030"/>
        <n v="6311020"/>
        <n v="6311010"/>
      </sharedItems>
    </cacheField>
    <cacheField name="Nama Desa / Kelurahan (Kemendagri)" numFmtId="0">
      <sharedItems count="156">
        <s v="Lamida Bawah"/>
        <s v="Lok Batung"/>
        <s v="Babayau"/>
        <s v="Paran"/>
        <s v="Mangkayahu"/>
        <s v="Balang"/>
        <s v="Murung Ilung"/>
        <s v="Hujan Mas"/>
        <s v="Kalahiang"/>
        <s v="Layap"/>
        <s v="Paringin Kota"/>
        <s v="Paringin Timur"/>
        <s v="Balida"/>
        <s v="Lasung Batu"/>
        <s v="Sungai Ketapi"/>
        <s v="Dahai"/>
        <s v="Binuang Santang"/>
        <s v="Marajai"/>
        <s v="Mauya"/>
        <s v="Mantuyan"/>
        <s v="Tabuan"/>
        <s v="Buntu Pilanduk"/>
        <s v="Uren"/>
        <s v="Mamantang"/>
        <s v="Kapul"/>
        <s v="Halong"/>
        <s v="Binjai Punggal"/>
        <s v="Baruh Panyambaran"/>
        <s v="Binju"/>
        <s v="Bangkal"/>
        <s v="Suryatama"/>
        <s v="Hauwai"/>
        <s v="Karya"/>
        <s v="Puyun"/>
        <s v="Gunung Riut"/>
        <s v="Liyu"/>
        <s v="Aniungan"/>
        <s v="Mamigang"/>
        <s v="Padang Raya"/>
        <s v="Sumber Agung"/>
        <s v="Wonorejo"/>
        <s v="Pamurus"/>
        <s v="Gulinggang"/>
        <s v="Sungai Batung"/>
        <s v="Tawahan"/>
        <s v="Tigarun"/>
        <s v="Panimbaan"/>
        <s v="Galumbang"/>
        <s v="Juai"/>
        <s v="Teluk Bayur"/>
        <s v="Mungkur Uyam"/>
        <s v="Sirap"/>
        <s v="Hamarung"/>
        <s v="Hukai"/>
        <s v="Muara Ninian"/>
        <s v="Marias"/>
        <s v="Buntu Karau"/>
        <s v="Sumber Rejeki"/>
        <s v="Bata"/>
        <s v="Mihu"/>
        <s v="Lalayau"/>
        <s v="Murung Jambu"/>
        <s v="Halubau"/>
        <s v="Panggung"/>
        <s v="Inan"/>
        <s v="Murung Abuin"/>
        <s v="Baruh Bahinu Dalam"/>
        <s v="Binjai"/>
        <s v="Telaga Purun"/>
        <s v="Maradap"/>
        <s v="Baruh Bahinu Luar"/>
        <s v="Bungin"/>
        <s v="Lingsir"/>
        <s v="Halubau Utara"/>
        <s v="Tarangan"/>
        <s v="Batu Piring"/>
        <s v="Ju'uh"/>
        <s v="Sungsum"/>
        <s v="Auh"/>
        <s v="Dayak Pitap"/>
        <s v="Langkap"/>
        <s v="Mayanau"/>
        <s v="Simpang Bumbuan"/>
        <s v="Simpang Nadong"/>
        <s v="Gunung Batu"/>
        <s v="Tebing Tinggi"/>
        <s v="Ajung"/>
        <s v="Kambiyain"/>
        <s v="Nungka"/>
        <s v="Tundakan"/>
        <s v="Ambakiang"/>
        <s v="Piyait"/>
        <s v="Baramban"/>
        <s v="Bihara"/>
        <s v="Bihara Hilir"/>
        <s v="Muara Jaya"/>
        <s v="Pematang"/>
        <s v="Sei Pumpung"/>
        <s v="Merah"/>
        <s v="Kedondong"/>
        <s v="Pulantan"/>
        <s v="Putat Basiun"/>
        <s v="Awayan"/>
        <s v="Awayan Hilir"/>
        <s v="Badalungga Hilir"/>
        <s v="Badalungga"/>
        <s v="Sikontan"/>
        <s v="Tundi"/>
        <s v="Pudak"/>
        <s v="Baru"/>
        <s v="Tangalin"/>
        <s v="Gunung Manau"/>
        <s v="Tariwin"/>
        <s v="Lok Batu"/>
        <s v="Bakung"/>
        <s v="Karuh"/>
        <s v="Munjung"/>
        <s v="Pelajau"/>
        <s v="Kasai"/>
        <s v="Hampa Raya"/>
        <s v="Timbun Tulang"/>
        <s v="Teluk Mesjid"/>
        <s v="Batumandi"/>
        <s v="Bungur"/>
        <s v="Riwa"/>
        <s v="Guha"/>
        <s v="Mantimin"/>
        <s v="Banua Hanyar"/>
        <s v="Mampari"/>
        <s v="Teluk Karya"/>
        <s v="Matang Lurus"/>
        <s v="Pimping"/>
        <s v="Tanah Habang Kiri"/>
        <s v="Tanah Habang Kanan"/>
        <s v="Kandang Jaya"/>
        <s v="Jimamun"/>
        <s v="Panaitan"/>
        <s v="Tampang"/>
        <s v="Lok Panginangan"/>
        <s v="Lampihong Selatan"/>
        <s v="Sungai Tabuk"/>
        <s v="Lampihong Kanan"/>
        <s v="Batu Merah"/>
        <s v="Simpang Tiga"/>
        <s v="Hilir Pasar"/>
        <s v="Mundar"/>
        <s v="Matang Hanau"/>
        <s v="Lampihong Kiri"/>
        <s v="Sungai Awang"/>
        <s v="Pupuyuan"/>
        <s v="Lajar"/>
        <s v="Kupang"/>
        <s v="Lok Hamawang"/>
        <s v="Kusambi Hilir"/>
        <s v="Kusambi Hulu"/>
        <s v="Jungkal"/>
      </sharedItems>
    </cacheField>
    <cacheField name="Kode Desa / Kelurahan (Kemendagri) - tanpa Pemisah" numFmtId="49">
      <sharedItems containsSemiMixedTypes="0" containsString="0" containsNumber="1" containsInteger="1" minValue="6311012001" maxValue="6311082012" count="157">
        <n v="6311062015"/>
        <n v="6311062014"/>
        <n v="6311062024"/>
        <n v="6311062008"/>
        <n v="6311062013"/>
        <n v="6311062005"/>
        <n v="6311062012"/>
        <n v="6311062022"/>
        <n v="6311062006"/>
        <n v="6311062009"/>
        <n v="6311061023"/>
        <n v="6311061019"/>
        <n v="6311062034"/>
        <n v="6311062007"/>
        <n v="6311062038"/>
        <n v="6311062017"/>
        <n v="6311022015"/>
        <n v="6311022020"/>
        <n v="6311022023"/>
        <n v="6311022003"/>
        <n v="6311022004"/>
        <n v="6311022009"/>
        <n v="6311022019"/>
        <n v="6311022012"/>
        <n v="6311022011"/>
        <n v="6311022005"/>
        <n v="6311022013"/>
        <n v="6311022022"/>
        <n v="6311022017"/>
        <n v="6311022002"/>
        <n v="6311022021"/>
        <n v="6311022001"/>
        <n v="6311022018"/>
        <n v="6311022008"/>
        <n v="6311022010"/>
        <n v="6311022014"/>
        <n v="6311022016"/>
        <n v="6311022026"/>
        <n v="6311022024"/>
        <n v="6311022025"/>
        <n v="6311012020"/>
        <n v="6311012011"/>
        <n v="6311012017"/>
        <n v="6311012007"/>
        <n v="6311012016"/>
        <n v="6311012009"/>
        <n v="6311012019"/>
        <n v="6311012006"/>
        <n v="6311012003"/>
        <n v="6311012010"/>
        <n v="6311012018"/>
        <n v="6311012008"/>
        <n v="6311012002"/>
        <n v="6311012015"/>
        <n v="6311012001"/>
        <n v="6311012012"/>
        <n v="6311012004"/>
        <n v="6311012021"/>
        <n v="6311012005"/>
        <n v="6311012014"/>
        <n v="6311012013"/>
        <n v="6311072013"/>
        <n v="6311072007"/>
        <n v="6311072005"/>
        <n v="6311072003"/>
        <n v="6311072009"/>
        <n v="6311072004"/>
        <n v="6311072008"/>
        <n v="6311072014"/>
        <n v="6311072006"/>
        <n v="6311072011"/>
        <n v="6311072002"/>
        <n v="6311072010"/>
        <n v="6311072015"/>
        <n v="6311072012"/>
        <n v="6311072016"/>
        <n v="6311071001"/>
        <n v="6311082004"/>
        <n v="6311082003"/>
        <n v="6311082007"/>
        <n v="6311082001"/>
        <n v="6311082009"/>
        <n v="6311082005"/>
        <n v="6311082006"/>
        <n v="6311082010"/>
        <n v="6311082008"/>
        <n v="6311082002"/>
        <n v="6311082011"/>
        <n v="6311082012"/>
        <n v="6311032025"/>
        <n v="6311032010"/>
        <n v="6311032031"/>
        <n v="6311032032"/>
        <n v="6311032029"/>
        <n v="6311032004"/>
        <n v="6311032016"/>
        <n v="6311032014"/>
        <n v="6311032005"/>
        <n v="6311032022"/>
        <n v="6311032006"/>
        <n v="6311032027"/>
        <n v="6311032012"/>
        <n v="6311032021"/>
        <n v="6311032007"/>
        <n v="6311032020"/>
        <n v="6311032024"/>
        <n v="6311032009"/>
        <n v="6311032011"/>
        <n v="6311032013"/>
        <n v="6311032008"/>
        <n v="6311032018"/>
        <n v="6311032026"/>
        <n v="6311042016"/>
        <n v="6311042001"/>
        <n v="6311042002"/>
        <n v="6311042013"/>
        <n v="6311042014"/>
        <n v="6311042003"/>
        <n v="6311042004"/>
        <n v="6311042018"/>
        <n v="6311042017"/>
        <n v="6311042011"/>
        <n v="6311042010"/>
        <n v="6311042005"/>
        <n v="6311042009"/>
        <n v="6311042006"/>
        <n v="6311042015"/>
        <n v="6311042007"/>
        <n v="6311042012"/>
        <n v="6311042008"/>
        <n v="6311052023"/>
        <n v="6311052012"/>
        <n v="6311052021"/>
        <n v="6311052001"/>
        <n v="6311052003"/>
        <n v="6311052026"/>
        <n v="6311052020"/>
        <n v="6311052002"/>
        <n v="6311052015"/>
        <n v="6311052017"/>
        <n v="6311052006"/>
        <n v="6311052019"/>
        <n v="6311052005"/>
        <n v="6311052004"/>
        <n v="6311052011"/>
        <n v="6311052022"/>
        <n v="6311052027"/>
        <n v="6311052016"/>
        <n v="6311052007"/>
        <n v="6311052025"/>
        <n v="6311052024"/>
        <n v="6311052008"/>
        <n v="6311052014"/>
        <n v="6311052013"/>
        <n v="6311052010"/>
        <n v="6311052009"/>
        <n v="6311052018"/>
      </sharedItems>
    </cacheField>
    <cacheField name="Kode Desa/ Kelurahan (Kemendagri) dengan Pemisah" numFmtId="0">
      <sharedItems/>
    </cacheField>
    <cacheField name="Kode Kecamatan (Kemendagri) Tanpa Pemisah" numFmtId="49">
      <sharedItems containsSemiMixedTypes="0" containsString="0" containsNumber="1" containsInteger="1" minValue="631101" maxValue="631108" count="8">
        <n v="631106"/>
        <n v="631102"/>
        <n v="631101"/>
        <n v="631107"/>
        <n v="631108"/>
        <n v="631103"/>
        <n v="631104"/>
        <n v="631105"/>
      </sharedItems>
    </cacheField>
    <cacheField name="Kode Kecamatan (Kemendagri) dengan Pemisah" numFmtId="0">
      <sharedItems/>
    </cacheField>
    <cacheField name="Nama Kecamatan (Kemendagri)" numFmtId="0">
      <sharedItems count="8">
        <s v="Paringin"/>
        <s v="Halong"/>
        <s v="Juai"/>
        <s v="Paringin Selatan"/>
        <s v="Tebing Tinggi"/>
        <s v="Awayan"/>
        <s v="Batu Mandi"/>
        <s v="Lampihong"/>
      </sharedItems>
    </cacheField>
    <cacheField name="Catatan" numFmtId="0">
      <sharedItems count="7">
        <s v="nama desa sama"/>
        <s v="BPS - Untuk nama desa terdiri dari 2 kata; Kemendagri - Nama desa terdiri dari 1 kata yang dihubungkan dengan tanda kutip (')"/>
        <s v="BPS - Nama desa Wonorejo tidak dicantumkan lagi pada kecamatan Juai; Kemendagri - Desa Wonorejo bagian dari Kecamatan Juai"/>
        <s v="BPS - penggunaan huruf 'y' untuk membentuk kata Ambakiang; Kemendagri tidak menggunakan huruf 'y' untuk membentuk kata Ambakiang"/>
        <s v="BPS - tidak menyingkat nama desa; Kemendagri menyingkat kata pertama nama desa Sungai, menjadi Sei"/>
        <s v="BPS - nama desa berupa 1 kata; Kemendagri memisahkan nama desa menjadi 2 kata"/>
        <s v="BPS - nama desa berupa 2 kata dengan; Kemendagri hanya terdiri 1 kata dengan menyatukan 2 kata nama desa BPS"/>
      </sharedItems>
    </cacheField>
    <cacheField name="Kode Wil adm menurut Kemendagri" numFmtId="0">
      <sharedItems containsSemiMixedTypes="0" containsString="0" containsNumber="1" containsInteger="1" minValue="1" maxValue="2"/>
    </cacheField>
    <cacheField name="Wil adm menurut Kemendagri" numFmtId="0">
      <sharedItems count="2">
        <s v="Desa"/>
        <s v="Kelurah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x v="0"/>
    <x v="0"/>
    <x v="0"/>
    <x v="0"/>
    <x v="0"/>
    <x v="0"/>
    <s v="63.11.06.2015"/>
    <x v="0"/>
    <s v="63.11.06"/>
    <x v="0"/>
    <x v="0"/>
    <n v="2"/>
    <x v="0"/>
  </r>
  <r>
    <x v="1"/>
    <x v="1"/>
    <x v="0"/>
    <x v="0"/>
    <x v="1"/>
    <x v="1"/>
    <s v="63.11.06.2014"/>
    <x v="0"/>
    <s v="63.11.06"/>
    <x v="0"/>
    <x v="0"/>
    <n v="2"/>
    <x v="0"/>
  </r>
  <r>
    <x v="2"/>
    <x v="2"/>
    <x v="0"/>
    <x v="0"/>
    <x v="2"/>
    <x v="2"/>
    <s v="63.11.06.2024"/>
    <x v="0"/>
    <s v="63.11.06"/>
    <x v="0"/>
    <x v="0"/>
    <n v="2"/>
    <x v="0"/>
  </r>
  <r>
    <x v="3"/>
    <x v="3"/>
    <x v="0"/>
    <x v="0"/>
    <x v="3"/>
    <x v="3"/>
    <s v="63.11.06.2008"/>
    <x v="0"/>
    <s v="63.11.06"/>
    <x v="0"/>
    <x v="0"/>
    <n v="2"/>
    <x v="0"/>
  </r>
  <r>
    <x v="4"/>
    <x v="4"/>
    <x v="0"/>
    <x v="0"/>
    <x v="4"/>
    <x v="4"/>
    <s v="63.11.06.2013"/>
    <x v="0"/>
    <s v="63.11.06"/>
    <x v="0"/>
    <x v="0"/>
    <n v="2"/>
    <x v="0"/>
  </r>
  <r>
    <x v="5"/>
    <x v="5"/>
    <x v="0"/>
    <x v="0"/>
    <x v="5"/>
    <x v="5"/>
    <s v="63.11.06.2005"/>
    <x v="0"/>
    <s v="63.11.06"/>
    <x v="0"/>
    <x v="0"/>
    <n v="2"/>
    <x v="0"/>
  </r>
  <r>
    <x v="6"/>
    <x v="6"/>
    <x v="0"/>
    <x v="0"/>
    <x v="6"/>
    <x v="6"/>
    <s v="63.11.06.2012"/>
    <x v="0"/>
    <s v="63.11.06"/>
    <x v="0"/>
    <x v="0"/>
    <n v="2"/>
    <x v="0"/>
  </r>
  <r>
    <x v="7"/>
    <x v="7"/>
    <x v="0"/>
    <x v="0"/>
    <x v="7"/>
    <x v="7"/>
    <s v="63.11.06.2022"/>
    <x v="0"/>
    <s v="63.11.06"/>
    <x v="0"/>
    <x v="0"/>
    <n v="2"/>
    <x v="0"/>
  </r>
  <r>
    <x v="8"/>
    <x v="8"/>
    <x v="0"/>
    <x v="0"/>
    <x v="8"/>
    <x v="8"/>
    <s v="63.11.06.2006"/>
    <x v="0"/>
    <s v="63.11.06"/>
    <x v="0"/>
    <x v="0"/>
    <n v="2"/>
    <x v="0"/>
  </r>
  <r>
    <x v="9"/>
    <x v="9"/>
    <x v="0"/>
    <x v="0"/>
    <x v="9"/>
    <x v="9"/>
    <s v="63.11.06.2009"/>
    <x v="0"/>
    <s v="63.11.06"/>
    <x v="0"/>
    <x v="0"/>
    <n v="2"/>
    <x v="0"/>
  </r>
  <r>
    <x v="10"/>
    <x v="10"/>
    <x v="0"/>
    <x v="0"/>
    <x v="10"/>
    <x v="10"/>
    <s v="63.11.06.1023"/>
    <x v="0"/>
    <s v="63.11.06"/>
    <x v="0"/>
    <x v="0"/>
    <n v="1"/>
    <x v="1"/>
  </r>
  <r>
    <x v="11"/>
    <x v="11"/>
    <x v="0"/>
    <x v="0"/>
    <x v="11"/>
    <x v="11"/>
    <s v="63.11.06.1019"/>
    <x v="0"/>
    <s v="63.11.06"/>
    <x v="0"/>
    <x v="0"/>
    <n v="1"/>
    <x v="1"/>
  </r>
  <r>
    <x v="12"/>
    <x v="12"/>
    <x v="0"/>
    <x v="0"/>
    <x v="12"/>
    <x v="12"/>
    <s v="63.11.06.2034"/>
    <x v="0"/>
    <s v="63.11.06"/>
    <x v="0"/>
    <x v="0"/>
    <n v="2"/>
    <x v="0"/>
  </r>
  <r>
    <x v="13"/>
    <x v="13"/>
    <x v="0"/>
    <x v="0"/>
    <x v="13"/>
    <x v="13"/>
    <s v="63.11.06.2007"/>
    <x v="0"/>
    <s v="63.11.06"/>
    <x v="0"/>
    <x v="0"/>
    <n v="2"/>
    <x v="0"/>
  </r>
  <r>
    <x v="14"/>
    <x v="14"/>
    <x v="0"/>
    <x v="0"/>
    <x v="14"/>
    <x v="14"/>
    <s v="63.11.06.2038"/>
    <x v="0"/>
    <s v="63.11.06"/>
    <x v="0"/>
    <x v="0"/>
    <n v="2"/>
    <x v="0"/>
  </r>
  <r>
    <x v="15"/>
    <x v="15"/>
    <x v="0"/>
    <x v="0"/>
    <x v="15"/>
    <x v="15"/>
    <s v="63.11.06.2017"/>
    <x v="0"/>
    <s v="63.11.06"/>
    <x v="0"/>
    <x v="0"/>
    <n v="2"/>
    <x v="0"/>
  </r>
  <r>
    <x v="16"/>
    <x v="16"/>
    <x v="1"/>
    <x v="1"/>
    <x v="16"/>
    <x v="16"/>
    <s v="63.11.02.2015"/>
    <x v="1"/>
    <s v="63.11.02"/>
    <x v="1"/>
    <x v="0"/>
    <n v="2"/>
    <x v="0"/>
  </r>
  <r>
    <x v="17"/>
    <x v="17"/>
    <x v="1"/>
    <x v="1"/>
    <x v="17"/>
    <x v="17"/>
    <s v="63.11.02.2020"/>
    <x v="1"/>
    <s v="63.11.02"/>
    <x v="1"/>
    <x v="0"/>
    <n v="2"/>
    <x v="0"/>
  </r>
  <r>
    <x v="18"/>
    <x v="18"/>
    <x v="1"/>
    <x v="1"/>
    <x v="18"/>
    <x v="18"/>
    <s v="63.11.02.2023"/>
    <x v="1"/>
    <s v="63.11.02"/>
    <x v="1"/>
    <x v="0"/>
    <n v="2"/>
    <x v="0"/>
  </r>
  <r>
    <x v="19"/>
    <x v="19"/>
    <x v="1"/>
    <x v="1"/>
    <x v="19"/>
    <x v="19"/>
    <s v="63.11.02.2003"/>
    <x v="1"/>
    <s v="63.11.02"/>
    <x v="1"/>
    <x v="0"/>
    <n v="2"/>
    <x v="0"/>
  </r>
  <r>
    <x v="20"/>
    <x v="20"/>
    <x v="1"/>
    <x v="1"/>
    <x v="20"/>
    <x v="20"/>
    <s v="63.11.02.2004"/>
    <x v="1"/>
    <s v="63.11.02"/>
    <x v="1"/>
    <x v="0"/>
    <n v="2"/>
    <x v="0"/>
  </r>
  <r>
    <x v="21"/>
    <x v="21"/>
    <x v="1"/>
    <x v="1"/>
    <x v="21"/>
    <x v="21"/>
    <s v="63.11.02.2009"/>
    <x v="1"/>
    <s v="63.11.02"/>
    <x v="1"/>
    <x v="0"/>
    <n v="2"/>
    <x v="0"/>
  </r>
  <r>
    <x v="22"/>
    <x v="22"/>
    <x v="1"/>
    <x v="1"/>
    <x v="22"/>
    <x v="22"/>
    <s v="63.11.02.2019"/>
    <x v="1"/>
    <s v="63.11.02"/>
    <x v="1"/>
    <x v="0"/>
    <n v="2"/>
    <x v="0"/>
  </r>
  <r>
    <x v="23"/>
    <x v="23"/>
    <x v="1"/>
    <x v="1"/>
    <x v="23"/>
    <x v="23"/>
    <s v="63.11.02.2012"/>
    <x v="1"/>
    <s v="63.11.02"/>
    <x v="1"/>
    <x v="0"/>
    <n v="2"/>
    <x v="0"/>
  </r>
  <r>
    <x v="24"/>
    <x v="24"/>
    <x v="1"/>
    <x v="1"/>
    <x v="24"/>
    <x v="24"/>
    <s v="63.11.02.2011"/>
    <x v="1"/>
    <s v="63.11.02"/>
    <x v="1"/>
    <x v="0"/>
    <n v="2"/>
    <x v="0"/>
  </r>
  <r>
    <x v="25"/>
    <x v="25"/>
    <x v="1"/>
    <x v="1"/>
    <x v="25"/>
    <x v="25"/>
    <s v="63.11.02.2005"/>
    <x v="1"/>
    <s v="63.11.02"/>
    <x v="1"/>
    <x v="0"/>
    <n v="2"/>
    <x v="0"/>
  </r>
  <r>
    <x v="26"/>
    <x v="26"/>
    <x v="1"/>
    <x v="1"/>
    <x v="26"/>
    <x v="26"/>
    <s v="63.11.02.2013"/>
    <x v="1"/>
    <s v="63.11.02"/>
    <x v="1"/>
    <x v="0"/>
    <n v="2"/>
    <x v="0"/>
  </r>
  <r>
    <x v="27"/>
    <x v="27"/>
    <x v="1"/>
    <x v="1"/>
    <x v="27"/>
    <x v="27"/>
    <s v="63.11.02.2022"/>
    <x v="1"/>
    <s v="63.11.02"/>
    <x v="1"/>
    <x v="0"/>
    <n v="2"/>
    <x v="0"/>
  </r>
  <r>
    <x v="28"/>
    <x v="28"/>
    <x v="1"/>
    <x v="1"/>
    <x v="28"/>
    <x v="28"/>
    <s v="63.11.02.2017"/>
    <x v="1"/>
    <s v="63.11.02"/>
    <x v="1"/>
    <x v="0"/>
    <n v="2"/>
    <x v="0"/>
  </r>
  <r>
    <x v="29"/>
    <x v="29"/>
    <x v="1"/>
    <x v="1"/>
    <x v="29"/>
    <x v="29"/>
    <s v="63.11.02.2002"/>
    <x v="1"/>
    <s v="63.11.02"/>
    <x v="1"/>
    <x v="0"/>
    <n v="2"/>
    <x v="0"/>
  </r>
  <r>
    <x v="30"/>
    <x v="30"/>
    <x v="1"/>
    <x v="1"/>
    <x v="30"/>
    <x v="30"/>
    <s v="63.11.02.2021"/>
    <x v="1"/>
    <s v="63.11.02"/>
    <x v="1"/>
    <x v="0"/>
    <n v="2"/>
    <x v="0"/>
  </r>
  <r>
    <x v="31"/>
    <x v="31"/>
    <x v="1"/>
    <x v="1"/>
    <x v="31"/>
    <x v="31"/>
    <s v="63.11.02.2001"/>
    <x v="1"/>
    <s v="63.11.02"/>
    <x v="1"/>
    <x v="1"/>
    <n v="2"/>
    <x v="0"/>
  </r>
  <r>
    <x v="32"/>
    <x v="32"/>
    <x v="1"/>
    <x v="1"/>
    <x v="32"/>
    <x v="32"/>
    <s v="63.11.02.2018"/>
    <x v="1"/>
    <s v="63.11.02"/>
    <x v="1"/>
    <x v="0"/>
    <n v="2"/>
    <x v="0"/>
  </r>
  <r>
    <x v="33"/>
    <x v="33"/>
    <x v="1"/>
    <x v="1"/>
    <x v="33"/>
    <x v="33"/>
    <s v="63.11.02.2008"/>
    <x v="1"/>
    <s v="63.11.02"/>
    <x v="1"/>
    <x v="0"/>
    <n v="2"/>
    <x v="0"/>
  </r>
  <r>
    <x v="34"/>
    <x v="34"/>
    <x v="1"/>
    <x v="1"/>
    <x v="34"/>
    <x v="34"/>
    <s v="63.11.02.2010"/>
    <x v="1"/>
    <s v="63.11.02"/>
    <x v="1"/>
    <x v="0"/>
    <n v="2"/>
    <x v="0"/>
  </r>
  <r>
    <x v="35"/>
    <x v="35"/>
    <x v="1"/>
    <x v="1"/>
    <x v="35"/>
    <x v="35"/>
    <s v="63.11.02.2014"/>
    <x v="1"/>
    <s v="63.11.02"/>
    <x v="1"/>
    <x v="0"/>
    <n v="2"/>
    <x v="0"/>
  </r>
  <r>
    <x v="36"/>
    <x v="36"/>
    <x v="1"/>
    <x v="1"/>
    <x v="36"/>
    <x v="36"/>
    <s v="63.11.02.2016"/>
    <x v="1"/>
    <s v="63.11.02"/>
    <x v="1"/>
    <x v="0"/>
    <n v="2"/>
    <x v="0"/>
  </r>
  <r>
    <x v="37"/>
    <x v="37"/>
    <x v="1"/>
    <x v="1"/>
    <x v="37"/>
    <x v="37"/>
    <s v="63.11.02.2026"/>
    <x v="1"/>
    <s v="63.11.02"/>
    <x v="1"/>
    <x v="0"/>
    <n v="2"/>
    <x v="0"/>
  </r>
  <r>
    <x v="38"/>
    <x v="38"/>
    <x v="1"/>
    <x v="1"/>
    <x v="38"/>
    <x v="38"/>
    <s v="63.11.02.2024"/>
    <x v="1"/>
    <s v="63.11.02"/>
    <x v="1"/>
    <x v="0"/>
    <n v="2"/>
    <x v="0"/>
  </r>
  <r>
    <x v="39"/>
    <x v="39"/>
    <x v="1"/>
    <x v="1"/>
    <x v="39"/>
    <x v="39"/>
    <s v="63.11.02.2025"/>
    <x v="1"/>
    <s v="63.11.02"/>
    <x v="1"/>
    <x v="0"/>
    <n v="2"/>
    <x v="0"/>
  </r>
  <r>
    <x v="40"/>
    <x v="40"/>
    <x v="2"/>
    <x v="2"/>
    <x v="40"/>
    <x v="40"/>
    <s v="63.11.01.2020"/>
    <x v="2"/>
    <s v="63.11.01"/>
    <x v="2"/>
    <x v="2"/>
    <n v="2"/>
    <x v="0"/>
  </r>
  <r>
    <x v="41"/>
    <x v="41"/>
    <x v="2"/>
    <x v="2"/>
    <x v="41"/>
    <x v="41"/>
    <s v="63.11.01.2011"/>
    <x v="2"/>
    <s v="63.11.01"/>
    <x v="2"/>
    <x v="0"/>
    <n v="2"/>
    <x v="0"/>
  </r>
  <r>
    <x v="42"/>
    <x v="42"/>
    <x v="2"/>
    <x v="2"/>
    <x v="42"/>
    <x v="42"/>
    <s v="63.11.01.2017"/>
    <x v="2"/>
    <s v="63.11.01"/>
    <x v="2"/>
    <x v="0"/>
    <n v="2"/>
    <x v="0"/>
  </r>
  <r>
    <x v="43"/>
    <x v="43"/>
    <x v="2"/>
    <x v="2"/>
    <x v="43"/>
    <x v="43"/>
    <s v="63.11.01.2007"/>
    <x v="2"/>
    <s v="63.11.01"/>
    <x v="2"/>
    <x v="0"/>
    <n v="2"/>
    <x v="0"/>
  </r>
  <r>
    <x v="44"/>
    <x v="44"/>
    <x v="2"/>
    <x v="2"/>
    <x v="44"/>
    <x v="44"/>
    <s v="63.11.01.2016"/>
    <x v="2"/>
    <s v="63.11.01"/>
    <x v="2"/>
    <x v="0"/>
    <n v="2"/>
    <x v="0"/>
  </r>
  <r>
    <x v="45"/>
    <x v="45"/>
    <x v="2"/>
    <x v="2"/>
    <x v="45"/>
    <x v="45"/>
    <s v="63.11.01.2009"/>
    <x v="2"/>
    <s v="63.11.01"/>
    <x v="2"/>
    <x v="0"/>
    <n v="2"/>
    <x v="0"/>
  </r>
  <r>
    <x v="46"/>
    <x v="46"/>
    <x v="2"/>
    <x v="2"/>
    <x v="46"/>
    <x v="46"/>
    <s v="63.11.01.2019"/>
    <x v="2"/>
    <s v="63.11.01"/>
    <x v="2"/>
    <x v="0"/>
    <n v="2"/>
    <x v="0"/>
  </r>
  <r>
    <x v="47"/>
    <x v="47"/>
    <x v="2"/>
    <x v="2"/>
    <x v="47"/>
    <x v="47"/>
    <s v="63.11.01.2006"/>
    <x v="2"/>
    <s v="63.11.01"/>
    <x v="2"/>
    <x v="0"/>
    <n v="2"/>
    <x v="0"/>
  </r>
  <r>
    <x v="48"/>
    <x v="48"/>
    <x v="2"/>
    <x v="2"/>
    <x v="48"/>
    <x v="48"/>
    <s v="63.11.01.2003"/>
    <x v="2"/>
    <s v="63.11.01"/>
    <x v="2"/>
    <x v="0"/>
    <n v="2"/>
    <x v="0"/>
  </r>
  <r>
    <x v="49"/>
    <x v="49"/>
    <x v="2"/>
    <x v="2"/>
    <x v="49"/>
    <x v="49"/>
    <s v="63.11.01.2010"/>
    <x v="2"/>
    <s v="63.11.01"/>
    <x v="2"/>
    <x v="0"/>
    <n v="2"/>
    <x v="0"/>
  </r>
  <r>
    <x v="50"/>
    <x v="50"/>
    <x v="2"/>
    <x v="2"/>
    <x v="50"/>
    <x v="50"/>
    <s v="63.11.01.2018"/>
    <x v="2"/>
    <s v="63.11.01"/>
    <x v="2"/>
    <x v="0"/>
    <n v="2"/>
    <x v="0"/>
  </r>
  <r>
    <x v="51"/>
    <x v="51"/>
    <x v="2"/>
    <x v="2"/>
    <x v="51"/>
    <x v="51"/>
    <s v="63.11.01.2008"/>
    <x v="2"/>
    <s v="63.11.01"/>
    <x v="2"/>
    <x v="0"/>
    <n v="2"/>
    <x v="0"/>
  </r>
  <r>
    <x v="52"/>
    <x v="52"/>
    <x v="2"/>
    <x v="2"/>
    <x v="52"/>
    <x v="52"/>
    <s v="63.11.01.2002"/>
    <x v="2"/>
    <s v="63.11.01"/>
    <x v="2"/>
    <x v="0"/>
    <n v="2"/>
    <x v="0"/>
  </r>
  <r>
    <x v="53"/>
    <x v="53"/>
    <x v="2"/>
    <x v="2"/>
    <x v="53"/>
    <x v="53"/>
    <s v="63.11.01.2015"/>
    <x v="2"/>
    <s v="63.11.01"/>
    <x v="2"/>
    <x v="0"/>
    <n v="2"/>
    <x v="0"/>
  </r>
  <r>
    <x v="54"/>
    <x v="54"/>
    <x v="2"/>
    <x v="2"/>
    <x v="54"/>
    <x v="54"/>
    <s v="63.11.01.2001"/>
    <x v="2"/>
    <s v="63.11.01"/>
    <x v="2"/>
    <x v="0"/>
    <n v="2"/>
    <x v="0"/>
  </r>
  <r>
    <x v="55"/>
    <x v="55"/>
    <x v="2"/>
    <x v="2"/>
    <x v="55"/>
    <x v="55"/>
    <s v="63.11.01.2012"/>
    <x v="2"/>
    <s v="63.11.01"/>
    <x v="2"/>
    <x v="0"/>
    <n v="2"/>
    <x v="0"/>
  </r>
  <r>
    <x v="56"/>
    <x v="56"/>
    <x v="2"/>
    <x v="2"/>
    <x v="56"/>
    <x v="56"/>
    <s v="63.11.01.2004"/>
    <x v="2"/>
    <s v="63.11.01"/>
    <x v="2"/>
    <x v="0"/>
    <n v="2"/>
    <x v="0"/>
  </r>
  <r>
    <x v="57"/>
    <x v="57"/>
    <x v="2"/>
    <x v="2"/>
    <x v="57"/>
    <x v="57"/>
    <s v="63.11.01.2021"/>
    <x v="2"/>
    <s v="63.11.01"/>
    <x v="2"/>
    <x v="0"/>
    <n v="2"/>
    <x v="0"/>
  </r>
  <r>
    <x v="58"/>
    <x v="58"/>
    <x v="2"/>
    <x v="2"/>
    <x v="58"/>
    <x v="58"/>
    <s v="63.11.01.2005"/>
    <x v="2"/>
    <s v="63.11.01"/>
    <x v="2"/>
    <x v="0"/>
    <n v="2"/>
    <x v="0"/>
  </r>
  <r>
    <x v="59"/>
    <x v="59"/>
    <x v="2"/>
    <x v="2"/>
    <x v="59"/>
    <x v="59"/>
    <s v="63.11.01.2014"/>
    <x v="2"/>
    <s v="63.11.01"/>
    <x v="2"/>
    <x v="0"/>
    <n v="2"/>
    <x v="0"/>
  </r>
  <r>
    <x v="60"/>
    <x v="60"/>
    <x v="2"/>
    <x v="2"/>
    <x v="60"/>
    <x v="60"/>
    <s v="63.11.01.2013"/>
    <x v="2"/>
    <s v="63.11.01"/>
    <x v="2"/>
    <x v="0"/>
    <n v="2"/>
    <x v="0"/>
  </r>
  <r>
    <x v="61"/>
    <x v="61"/>
    <x v="3"/>
    <x v="3"/>
    <x v="61"/>
    <x v="61"/>
    <s v="63.11.07.2013"/>
    <x v="3"/>
    <s v="63.11.07"/>
    <x v="3"/>
    <x v="0"/>
    <n v="2"/>
    <x v="0"/>
  </r>
  <r>
    <x v="62"/>
    <x v="62"/>
    <x v="3"/>
    <x v="3"/>
    <x v="62"/>
    <x v="62"/>
    <s v="63.11.07.2007"/>
    <x v="3"/>
    <s v="63.11.07"/>
    <x v="3"/>
    <x v="0"/>
    <n v="2"/>
    <x v="0"/>
  </r>
  <r>
    <x v="63"/>
    <x v="63"/>
    <x v="3"/>
    <x v="3"/>
    <x v="63"/>
    <x v="63"/>
    <s v="63.11.07.2005"/>
    <x v="3"/>
    <s v="63.11.07"/>
    <x v="3"/>
    <x v="0"/>
    <n v="2"/>
    <x v="0"/>
  </r>
  <r>
    <x v="64"/>
    <x v="64"/>
    <x v="3"/>
    <x v="3"/>
    <x v="64"/>
    <x v="64"/>
    <s v="63.11.07.2003"/>
    <x v="3"/>
    <s v="63.11.07"/>
    <x v="3"/>
    <x v="0"/>
    <n v="2"/>
    <x v="0"/>
  </r>
  <r>
    <x v="65"/>
    <x v="65"/>
    <x v="3"/>
    <x v="3"/>
    <x v="65"/>
    <x v="65"/>
    <s v="63.11.07.2009"/>
    <x v="3"/>
    <s v="63.11.07"/>
    <x v="3"/>
    <x v="0"/>
    <n v="2"/>
    <x v="0"/>
  </r>
  <r>
    <x v="66"/>
    <x v="66"/>
    <x v="3"/>
    <x v="3"/>
    <x v="66"/>
    <x v="66"/>
    <s v="63.11.07.2004"/>
    <x v="3"/>
    <s v="63.11.07"/>
    <x v="3"/>
    <x v="0"/>
    <n v="2"/>
    <x v="0"/>
  </r>
  <r>
    <x v="67"/>
    <x v="67"/>
    <x v="3"/>
    <x v="3"/>
    <x v="67"/>
    <x v="67"/>
    <s v="63.11.07.2008"/>
    <x v="3"/>
    <s v="63.11.07"/>
    <x v="3"/>
    <x v="0"/>
    <n v="2"/>
    <x v="0"/>
  </r>
  <r>
    <x v="68"/>
    <x v="68"/>
    <x v="3"/>
    <x v="3"/>
    <x v="68"/>
    <x v="68"/>
    <s v="63.11.07.2014"/>
    <x v="3"/>
    <s v="63.11.07"/>
    <x v="3"/>
    <x v="0"/>
    <n v="2"/>
    <x v="0"/>
  </r>
  <r>
    <x v="47"/>
    <x v="69"/>
    <x v="3"/>
    <x v="3"/>
    <x v="47"/>
    <x v="69"/>
    <s v="63.11.07.2006"/>
    <x v="3"/>
    <s v="63.11.07"/>
    <x v="3"/>
    <x v="0"/>
    <n v="2"/>
    <x v="0"/>
  </r>
  <r>
    <x v="69"/>
    <x v="70"/>
    <x v="3"/>
    <x v="3"/>
    <x v="69"/>
    <x v="70"/>
    <s v="63.11.07.2011"/>
    <x v="3"/>
    <s v="63.11.07"/>
    <x v="3"/>
    <x v="0"/>
    <n v="2"/>
    <x v="0"/>
  </r>
  <r>
    <x v="70"/>
    <x v="71"/>
    <x v="3"/>
    <x v="3"/>
    <x v="70"/>
    <x v="71"/>
    <s v="63.11.07.2002"/>
    <x v="3"/>
    <s v="63.11.07"/>
    <x v="3"/>
    <x v="0"/>
    <n v="2"/>
    <x v="0"/>
  </r>
  <r>
    <x v="71"/>
    <x v="72"/>
    <x v="3"/>
    <x v="3"/>
    <x v="71"/>
    <x v="72"/>
    <s v="63.11.07.2010"/>
    <x v="3"/>
    <s v="63.11.07"/>
    <x v="3"/>
    <x v="0"/>
    <n v="2"/>
    <x v="0"/>
  </r>
  <r>
    <x v="72"/>
    <x v="73"/>
    <x v="3"/>
    <x v="3"/>
    <x v="72"/>
    <x v="73"/>
    <s v="63.11.07.2015"/>
    <x v="3"/>
    <s v="63.11.07"/>
    <x v="3"/>
    <x v="0"/>
    <n v="2"/>
    <x v="0"/>
  </r>
  <r>
    <x v="73"/>
    <x v="74"/>
    <x v="3"/>
    <x v="3"/>
    <x v="73"/>
    <x v="74"/>
    <s v="63.11.07.2012"/>
    <x v="3"/>
    <s v="63.11.07"/>
    <x v="3"/>
    <x v="0"/>
    <n v="2"/>
    <x v="0"/>
  </r>
  <r>
    <x v="74"/>
    <x v="75"/>
    <x v="3"/>
    <x v="3"/>
    <x v="74"/>
    <x v="75"/>
    <s v="63.11.07.2016"/>
    <x v="3"/>
    <s v="63.11.07"/>
    <x v="3"/>
    <x v="0"/>
    <n v="2"/>
    <x v="0"/>
  </r>
  <r>
    <x v="75"/>
    <x v="76"/>
    <x v="3"/>
    <x v="3"/>
    <x v="75"/>
    <x v="76"/>
    <s v="63.11.07.1001"/>
    <x v="3"/>
    <s v="63.11.07"/>
    <x v="3"/>
    <x v="0"/>
    <n v="1"/>
    <x v="1"/>
  </r>
  <r>
    <x v="76"/>
    <x v="77"/>
    <x v="4"/>
    <x v="4"/>
    <x v="76"/>
    <x v="77"/>
    <s v="63.11.08.2004"/>
    <x v="4"/>
    <s v="63.11.08"/>
    <x v="4"/>
    <x v="1"/>
    <n v="2"/>
    <x v="0"/>
  </r>
  <r>
    <x v="77"/>
    <x v="78"/>
    <x v="4"/>
    <x v="4"/>
    <x v="77"/>
    <x v="78"/>
    <s v="63.11.08.2003"/>
    <x v="4"/>
    <s v="63.11.08"/>
    <x v="4"/>
    <x v="0"/>
    <n v="2"/>
    <x v="0"/>
  </r>
  <r>
    <x v="78"/>
    <x v="79"/>
    <x v="4"/>
    <x v="4"/>
    <x v="78"/>
    <x v="79"/>
    <s v="63.11.08.2007"/>
    <x v="4"/>
    <s v="63.11.08"/>
    <x v="4"/>
    <x v="0"/>
    <n v="2"/>
    <x v="0"/>
  </r>
  <r>
    <x v="79"/>
    <x v="80"/>
    <x v="4"/>
    <x v="4"/>
    <x v="79"/>
    <x v="80"/>
    <s v="63.11.08.2001"/>
    <x v="4"/>
    <s v="63.11.08"/>
    <x v="4"/>
    <x v="0"/>
    <n v="2"/>
    <x v="0"/>
  </r>
  <r>
    <x v="80"/>
    <x v="81"/>
    <x v="4"/>
    <x v="4"/>
    <x v="80"/>
    <x v="81"/>
    <s v="63.11.08.2009"/>
    <x v="4"/>
    <s v="63.11.08"/>
    <x v="4"/>
    <x v="0"/>
    <n v="2"/>
    <x v="0"/>
  </r>
  <r>
    <x v="81"/>
    <x v="82"/>
    <x v="4"/>
    <x v="4"/>
    <x v="81"/>
    <x v="82"/>
    <s v="63.11.08.2005"/>
    <x v="4"/>
    <s v="63.11.08"/>
    <x v="4"/>
    <x v="0"/>
    <n v="2"/>
    <x v="0"/>
  </r>
  <r>
    <x v="82"/>
    <x v="83"/>
    <x v="4"/>
    <x v="4"/>
    <x v="82"/>
    <x v="83"/>
    <s v="63.11.08.2006"/>
    <x v="4"/>
    <s v="63.11.08"/>
    <x v="4"/>
    <x v="0"/>
    <n v="2"/>
    <x v="0"/>
  </r>
  <r>
    <x v="83"/>
    <x v="84"/>
    <x v="4"/>
    <x v="4"/>
    <x v="83"/>
    <x v="84"/>
    <s v="63.11.08.2010"/>
    <x v="4"/>
    <s v="63.11.08"/>
    <x v="4"/>
    <x v="0"/>
    <n v="2"/>
    <x v="0"/>
  </r>
  <r>
    <x v="84"/>
    <x v="85"/>
    <x v="4"/>
    <x v="4"/>
    <x v="84"/>
    <x v="85"/>
    <s v="63.11.08.2008"/>
    <x v="4"/>
    <s v="63.11.08"/>
    <x v="4"/>
    <x v="0"/>
    <n v="2"/>
    <x v="0"/>
  </r>
  <r>
    <x v="85"/>
    <x v="86"/>
    <x v="4"/>
    <x v="4"/>
    <x v="85"/>
    <x v="86"/>
    <s v="63.11.08.2002"/>
    <x v="4"/>
    <s v="63.11.08"/>
    <x v="4"/>
    <x v="0"/>
    <n v="2"/>
    <x v="0"/>
  </r>
  <r>
    <x v="86"/>
    <x v="87"/>
    <x v="4"/>
    <x v="4"/>
    <x v="86"/>
    <x v="87"/>
    <s v="63.11.08.2011"/>
    <x v="4"/>
    <s v="63.11.08"/>
    <x v="4"/>
    <x v="0"/>
    <n v="2"/>
    <x v="0"/>
  </r>
  <r>
    <x v="87"/>
    <x v="88"/>
    <x v="4"/>
    <x v="4"/>
    <x v="87"/>
    <x v="88"/>
    <s v="63.11.08.2012"/>
    <x v="4"/>
    <s v="63.11.08"/>
    <x v="4"/>
    <x v="0"/>
    <n v="2"/>
    <x v="0"/>
  </r>
  <r>
    <x v="88"/>
    <x v="89"/>
    <x v="5"/>
    <x v="5"/>
    <x v="88"/>
    <x v="89"/>
    <s v="63.11.03.2025"/>
    <x v="5"/>
    <s v="63.11.03"/>
    <x v="5"/>
    <x v="0"/>
    <n v="2"/>
    <x v="0"/>
  </r>
  <r>
    <x v="89"/>
    <x v="90"/>
    <x v="5"/>
    <x v="5"/>
    <x v="89"/>
    <x v="90"/>
    <s v="63.11.03.2010"/>
    <x v="5"/>
    <s v="63.11.03"/>
    <x v="5"/>
    <x v="0"/>
    <n v="2"/>
    <x v="0"/>
  </r>
  <r>
    <x v="90"/>
    <x v="91"/>
    <x v="5"/>
    <x v="5"/>
    <x v="90"/>
    <x v="91"/>
    <s v="63.11.03.2031"/>
    <x v="5"/>
    <s v="63.11.03"/>
    <x v="5"/>
    <x v="3"/>
    <n v="2"/>
    <x v="0"/>
  </r>
  <r>
    <x v="91"/>
    <x v="92"/>
    <x v="5"/>
    <x v="5"/>
    <x v="91"/>
    <x v="92"/>
    <s v="63.11.03.2032"/>
    <x v="5"/>
    <s v="63.11.03"/>
    <x v="5"/>
    <x v="0"/>
    <n v="2"/>
    <x v="0"/>
  </r>
  <r>
    <x v="92"/>
    <x v="93"/>
    <x v="5"/>
    <x v="5"/>
    <x v="92"/>
    <x v="93"/>
    <s v="63.11.03.2029"/>
    <x v="5"/>
    <s v="63.11.03"/>
    <x v="5"/>
    <x v="0"/>
    <n v="2"/>
    <x v="0"/>
  </r>
  <r>
    <x v="93"/>
    <x v="94"/>
    <x v="5"/>
    <x v="5"/>
    <x v="93"/>
    <x v="94"/>
    <s v="63.11.03.2004"/>
    <x v="5"/>
    <s v="63.11.03"/>
    <x v="5"/>
    <x v="0"/>
    <n v="2"/>
    <x v="0"/>
  </r>
  <r>
    <x v="94"/>
    <x v="95"/>
    <x v="5"/>
    <x v="5"/>
    <x v="94"/>
    <x v="95"/>
    <s v="63.11.03.2016"/>
    <x v="5"/>
    <s v="63.11.03"/>
    <x v="5"/>
    <x v="0"/>
    <n v="2"/>
    <x v="0"/>
  </r>
  <r>
    <x v="95"/>
    <x v="96"/>
    <x v="5"/>
    <x v="5"/>
    <x v="95"/>
    <x v="96"/>
    <s v="63.11.03.2014"/>
    <x v="5"/>
    <s v="63.11.03"/>
    <x v="5"/>
    <x v="0"/>
    <n v="2"/>
    <x v="0"/>
  </r>
  <r>
    <x v="96"/>
    <x v="97"/>
    <x v="5"/>
    <x v="5"/>
    <x v="96"/>
    <x v="97"/>
    <s v="63.11.03.2005"/>
    <x v="5"/>
    <s v="63.11.03"/>
    <x v="5"/>
    <x v="0"/>
    <n v="2"/>
    <x v="0"/>
  </r>
  <r>
    <x v="97"/>
    <x v="98"/>
    <x v="5"/>
    <x v="5"/>
    <x v="97"/>
    <x v="98"/>
    <s v="63.11.03.2022"/>
    <x v="5"/>
    <s v="63.11.03"/>
    <x v="5"/>
    <x v="4"/>
    <n v="2"/>
    <x v="0"/>
  </r>
  <r>
    <x v="98"/>
    <x v="99"/>
    <x v="5"/>
    <x v="5"/>
    <x v="98"/>
    <x v="99"/>
    <s v="63.11.03.2006"/>
    <x v="5"/>
    <s v="63.11.03"/>
    <x v="5"/>
    <x v="0"/>
    <n v="2"/>
    <x v="0"/>
  </r>
  <r>
    <x v="99"/>
    <x v="100"/>
    <x v="5"/>
    <x v="5"/>
    <x v="99"/>
    <x v="100"/>
    <s v="63.11.03.2027"/>
    <x v="5"/>
    <s v="63.11.03"/>
    <x v="5"/>
    <x v="0"/>
    <n v="2"/>
    <x v="0"/>
  </r>
  <r>
    <x v="100"/>
    <x v="101"/>
    <x v="5"/>
    <x v="5"/>
    <x v="100"/>
    <x v="101"/>
    <s v="63.11.03.2012"/>
    <x v="5"/>
    <s v="63.11.03"/>
    <x v="5"/>
    <x v="0"/>
    <n v="2"/>
    <x v="0"/>
  </r>
  <r>
    <x v="101"/>
    <x v="102"/>
    <x v="5"/>
    <x v="5"/>
    <x v="101"/>
    <x v="102"/>
    <s v="63.11.03.2021"/>
    <x v="5"/>
    <s v="63.11.03"/>
    <x v="5"/>
    <x v="0"/>
    <n v="2"/>
    <x v="0"/>
  </r>
  <r>
    <x v="102"/>
    <x v="103"/>
    <x v="5"/>
    <x v="5"/>
    <x v="102"/>
    <x v="103"/>
    <s v="63.11.03.2007"/>
    <x v="5"/>
    <s v="63.11.03"/>
    <x v="5"/>
    <x v="0"/>
    <n v="2"/>
    <x v="0"/>
  </r>
  <r>
    <x v="103"/>
    <x v="104"/>
    <x v="5"/>
    <x v="5"/>
    <x v="103"/>
    <x v="104"/>
    <s v="63.11.03.2020"/>
    <x v="5"/>
    <s v="63.11.03"/>
    <x v="5"/>
    <x v="0"/>
    <n v="2"/>
    <x v="0"/>
  </r>
  <r>
    <x v="104"/>
    <x v="105"/>
    <x v="5"/>
    <x v="5"/>
    <x v="104"/>
    <x v="105"/>
    <s v="63.11.03.2024"/>
    <x v="5"/>
    <s v="63.11.03"/>
    <x v="5"/>
    <x v="0"/>
    <n v="2"/>
    <x v="0"/>
  </r>
  <r>
    <x v="105"/>
    <x v="106"/>
    <x v="5"/>
    <x v="5"/>
    <x v="105"/>
    <x v="106"/>
    <s v="63.11.03.2009"/>
    <x v="5"/>
    <s v="63.11.03"/>
    <x v="5"/>
    <x v="0"/>
    <n v="2"/>
    <x v="0"/>
  </r>
  <r>
    <x v="106"/>
    <x v="107"/>
    <x v="5"/>
    <x v="5"/>
    <x v="106"/>
    <x v="107"/>
    <s v="63.11.03.2011"/>
    <x v="5"/>
    <s v="63.11.03"/>
    <x v="5"/>
    <x v="0"/>
    <n v="2"/>
    <x v="0"/>
  </r>
  <r>
    <x v="107"/>
    <x v="108"/>
    <x v="5"/>
    <x v="5"/>
    <x v="107"/>
    <x v="108"/>
    <s v="63.11.03.2013"/>
    <x v="5"/>
    <s v="63.11.03"/>
    <x v="5"/>
    <x v="0"/>
    <n v="2"/>
    <x v="0"/>
  </r>
  <r>
    <x v="108"/>
    <x v="109"/>
    <x v="5"/>
    <x v="5"/>
    <x v="108"/>
    <x v="109"/>
    <s v="63.11.03.2008"/>
    <x v="5"/>
    <s v="63.11.03"/>
    <x v="5"/>
    <x v="0"/>
    <n v="2"/>
    <x v="0"/>
  </r>
  <r>
    <x v="109"/>
    <x v="110"/>
    <x v="5"/>
    <x v="5"/>
    <x v="109"/>
    <x v="110"/>
    <s v="63.11.03.2018"/>
    <x v="5"/>
    <s v="63.11.03"/>
    <x v="5"/>
    <x v="0"/>
    <n v="2"/>
    <x v="0"/>
  </r>
  <r>
    <x v="110"/>
    <x v="111"/>
    <x v="5"/>
    <x v="5"/>
    <x v="110"/>
    <x v="111"/>
    <s v="63.11.03.2026"/>
    <x v="5"/>
    <s v="63.11.03"/>
    <x v="5"/>
    <x v="0"/>
    <n v="2"/>
    <x v="0"/>
  </r>
  <r>
    <x v="111"/>
    <x v="112"/>
    <x v="6"/>
    <x v="6"/>
    <x v="111"/>
    <x v="112"/>
    <s v="63.11.04.2016"/>
    <x v="6"/>
    <s v="63.11.04"/>
    <x v="6"/>
    <x v="0"/>
    <n v="2"/>
    <x v="0"/>
  </r>
  <r>
    <x v="112"/>
    <x v="113"/>
    <x v="6"/>
    <x v="6"/>
    <x v="112"/>
    <x v="113"/>
    <s v="63.11.04.2001"/>
    <x v="6"/>
    <s v="63.11.04"/>
    <x v="6"/>
    <x v="0"/>
    <n v="2"/>
    <x v="0"/>
  </r>
  <r>
    <x v="113"/>
    <x v="114"/>
    <x v="6"/>
    <x v="6"/>
    <x v="113"/>
    <x v="114"/>
    <s v="63.11.04.2002"/>
    <x v="6"/>
    <s v="63.11.04"/>
    <x v="6"/>
    <x v="0"/>
    <n v="2"/>
    <x v="0"/>
  </r>
  <r>
    <x v="114"/>
    <x v="115"/>
    <x v="6"/>
    <x v="6"/>
    <x v="114"/>
    <x v="115"/>
    <s v="63.11.04.2013"/>
    <x v="6"/>
    <s v="63.11.04"/>
    <x v="6"/>
    <x v="0"/>
    <n v="2"/>
    <x v="0"/>
  </r>
  <r>
    <x v="115"/>
    <x v="116"/>
    <x v="6"/>
    <x v="6"/>
    <x v="115"/>
    <x v="116"/>
    <s v="63.11.04.2014"/>
    <x v="6"/>
    <s v="63.11.04"/>
    <x v="6"/>
    <x v="0"/>
    <n v="2"/>
    <x v="0"/>
  </r>
  <r>
    <x v="116"/>
    <x v="117"/>
    <x v="6"/>
    <x v="6"/>
    <x v="116"/>
    <x v="117"/>
    <s v="63.11.04.2003"/>
    <x v="6"/>
    <s v="63.11.04"/>
    <x v="6"/>
    <x v="0"/>
    <n v="2"/>
    <x v="0"/>
  </r>
  <r>
    <x v="117"/>
    <x v="118"/>
    <x v="6"/>
    <x v="6"/>
    <x v="117"/>
    <x v="118"/>
    <s v="63.11.04.2004"/>
    <x v="6"/>
    <s v="63.11.04"/>
    <x v="6"/>
    <x v="0"/>
    <n v="2"/>
    <x v="0"/>
  </r>
  <r>
    <x v="118"/>
    <x v="119"/>
    <x v="6"/>
    <x v="6"/>
    <x v="118"/>
    <x v="119"/>
    <s v="63.11.04.2018"/>
    <x v="6"/>
    <s v="63.11.04"/>
    <x v="6"/>
    <x v="0"/>
    <n v="2"/>
    <x v="0"/>
  </r>
  <r>
    <x v="119"/>
    <x v="120"/>
    <x v="6"/>
    <x v="6"/>
    <x v="119"/>
    <x v="120"/>
    <s v="63.11.04.2017"/>
    <x v="6"/>
    <s v="63.11.04"/>
    <x v="6"/>
    <x v="5"/>
    <n v="2"/>
    <x v="0"/>
  </r>
  <r>
    <x v="120"/>
    <x v="121"/>
    <x v="6"/>
    <x v="6"/>
    <x v="120"/>
    <x v="121"/>
    <s v="63.11.04.2011"/>
    <x v="6"/>
    <s v="63.11.04"/>
    <x v="6"/>
    <x v="0"/>
    <n v="2"/>
    <x v="0"/>
  </r>
  <r>
    <x v="121"/>
    <x v="122"/>
    <x v="6"/>
    <x v="6"/>
    <x v="121"/>
    <x v="122"/>
    <s v="63.11.04.2010"/>
    <x v="6"/>
    <s v="63.11.04"/>
    <x v="6"/>
    <x v="0"/>
    <n v="2"/>
    <x v="0"/>
  </r>
  <r>
    <x v="122"/>
    <x v="123"/>
    <x v="6"/>
    <x v="6"/>
    <x v="122"/>
    <x v="123"/>
    <s v="63.11.04.2005"/>
    <x v="6"/>
    <s v="63.11.04"/>
    <x v="6"/>
    <x v="6"/>
    <n v="2"/>
    <x v="0"/>
  </r>
  <r>
    <x v="123"/>
    <x v="124"/>
    <x v="6"/>
    <x v="6"/>
    <x v="123"/>
    <x v="124"/>
    <s v="63.11.04.2009"/>
    <x v="6"/>
    <s v="63.11.04"/>
    <x v="6"/>
    <x v="0"/>
    <n v="2"/>
    <x v="0"/>
  </r>
  <r>
    <x v="124"/>
    <x v="125"/>
    <x v="6"/>
    <x v="6"/>
    <x v="124"/>
    <x v="125"/>
    <s v="63.11.04.2006"/>
    <x v="6"/>
    <s v="63.11.04"/>
    <x v="6"/>
    <x v="0"/>
    <n v="2"/>
    <x v="0"/>
  </r>
  <r>
    <x v="125"/>
    <x v="126"/>
    <x v="6"/>
    <x v="6"/>
    <x v="125"/>
    <x v="126"/>
    <s v="63.11.04.2015"/>
    <x v="6"/>
    <s v="63.11.04"/>
    <x v="6"/>
    <x v="0"/>
    <n v="2"/>
    <x v="0"/>
  </r>
  <r>
    <x v="126"/>
    <x v="127"/>
    <x v="6"/>
    <x v="6"/>
    <x v="126"/>
    <x v="127"/>
    <s v="63.11.04.2007"/>
    <x v="6"/>
    <s v="63.11.04"/>
    <x v="6"/>
    <x v="0"/>
    <n v="2"/>
    <x v="0"/>
  </r>
  <r>
    <x v="127"/>
    <x v="128"/>
    <x v="6"/>
    <x v="6"/>
    <x v="127"/>
    <x v="128"/>
    <s v="63.11.04.2012"/>
    <x v="6"/>
    <s v="63.11.04"/>
    <x v="6"/>
    <x v="0"/>
    <n v="2"/>
    <x v="0"/>
  </r>
  <r>
    <x v="128"/>
    <x v="129"/>
    <x v="6"/>
    <x v="6"/>
    <x v="128"/>
    <x v="129"/>
    <s v="63.11.04.2008"/>
    <x v="6"/>
    <s v="63.11.04"/>
    <x v="6"/>
    <x v="0"/>
    <n v="2"/>
    <x v="0"/>
  </r>
  <r>
    <x v="129"/>
    <x v="130"/>
    <x v="7"/>
    <x v="7"/>
    <x v="129"/>
    <x v="130"/>
    <s v="63.11.05.2023"/>
    <x v="7"/>
    <s v="63.11.05"/>
    <x v="7"/>
    <x v="0"/>
    <n v="2"/>
    <x v="0"/>
  </r>
  <r>
    <x v="130"/>
    <x v="131"/>
    <x v="7"/>
    <x v="7"/>
    <x v="130"/>
    <x v="131"/>
    <s v="63.11.05.2012"/>
    <x v="7"/>
    <s v="63.11.05"/>
    <x v="7"/>
    <x v="0"/>
    <n v="2"/>
    <x v="0"/>
  </r>
  <r>
    <x v="131"/>
    <x v="132"/>
    <x v="7"/>
    <x v="7"/>
    <x v="131"/>
    <x v="132"/>
    <s v="63.11.05.2021"/>
    <x v="7"/>
    <s v="63.11.05"/>
    <x v="7"/>
    <x v="0"/>
    <n v="2"/>
    <x v="0"/>
  </r>
  <r>
    <x v="132"/>
    <x v="133"/>
    <x v="7"/>
    <x v="7"/>
    <x v="132"/>
    <x v="133"/>
    <s v="63.11.05.2001"/>
    <x v="7"/>
    <s v="63.11.05"/>
    <x v="7"/>
    <x v="0"/>
    <n v="2"/>
    <x v="0"/>
  </r>
  <r>
    <x v="133"/>
    <x v="134"/>
    <x v="7"/>
    <x v="7"/>
    <x v="133"/>
    <x v="134"/>
    <s v="63.11.05.2003"/>
    <x v="7"/>
    <s v="63.11.05"/>
    <x v="7"/>
    <x v="0"/>
    <n v="2"/>
    <x v="0"/>
  </r>
  <r>
    <x v="134"/>
    <x v="135"/>
    <x v="7"/>
    <x v="7"/>
    <x v="134"/>
    <x v="135"/>
    <s v="63.11.05.2026"/>
    <x v="7"/>
    <s v="63.11.05"/>
    <x v="7"/>
    <x v="0"/>
    <n v="2"/>
    <x v="0"/>
  </r>
  <r>
    <x v="135"/>
    <x v="136"/>
    <x v="7"/>
    <x v="7"/>
    <x v="135"/>
    <x v="136"/>
    <s v="63.11.05.2020"/>
    <x v="7"/>
    <s v="63.11.05"/>
    <x v="7"/>
    <x v="0"/>
    <n v="2"/>
    <x v="0"/>
  </r>
  <r>
    <x v="136"/>
    <x v="137"/>
    <x v="7"/>
    <x v="7"/>
    <x v="136"/>
    <x v="137"/>
    <s v="63.11.05.2002"/>
    <x v="7"/>
    <s v="63.11.05"/>
    <x v="7"/>
    <x v="0"/>
    <n v="2"/>
    <x v="0"/>
  </r>
  <r>
    <x v="137"/>
    <x v="138"/>
    <x v="7"/>
    <x v="7"/>
    <x v="137"/>
    <x v="138"/>
    <s v="63.11.05.2015"/>
    <x v="7"/>
    <s v="63.11.05"/>
    <x v="7"/>
    <x v="0"/>
    <n v="2"/>
    <x v="0"/>
  </r>
  <r>
    <x v="138"/>
    <x v="139"/>
    <x v="7"/>
    <x v="7"/>
    <x v="138"/>
    <x v="139"/>
    <s v="63.11.05.2017"/>
    <x v="7"/>
    <s v="63.11.05"/>
    <x v="7"/>
    <x v="0"/>
    <n v="2"/>
    <x v="0"/>
  </r>
  <r>
    <x v="139"/>
    <x v="140"/>
    <x v="7"/>
    <x v="7"/>
    <x v="139"/>
    <x v="140"/>
    <s v="63.11.05.2006"/>
    <x v="7"/>
    <s v="63.11.05"/>
    <x v="7"/>
    <x v="0"/>
    <n v="2"/>
    <x v="0"/>
  </r>
  <r>
    <x v="140"/>
    <x v="141"/>
    <x v="7"/>
    <x v="7"/>
    <x v="140"/>
    <x v="141"/>
    <s v="63.11.05.2019"/>
    <x v="7"/>
    <s v="63.11.05"/>
    <x v="7"/>
    <x v="0"/>
    <n v="2"/>
    <x v="0"/>
  </r>
  <r>
    <x v="141"/>
    <x v="142"/>
    <x v="7"/>
    <x v="7"/>
    <x v="141"/>
    <x v="142"/>
    <s v="63.11.05.2005"/>
    <x v="7"/>
    <s v="63.11.05"/>
    <x v="7"/>
    <x v="0"/>
    <n v="2"/>
    <x v="0"/>
  </r>
  <r>
    <x v="142"/>
    <x v="143"/>
    <x v="7"/>
    <x v="7"/>
    <x v="142"/>
    <x v="143"/>
    <s v="63.11.05.2004"/>
    <x v="7"/>
    <s v="63.11.05"/>
    <x v="7"/>
    <x v="0"/>
    <n v="2"/>
    <x v="0"/>
  </r>
  <r>
    <x v="143"/>
    <x v="144"/>
    <x v="7"/>
    <x v="7"/>
    <x v="143"/>
    <x v="144"/>
    <s v="63.11.05.2011"/>
    <x v="7"/>
    <s v="63.11.05"/>
    <x v="7"/>
    <x v="0"/>
    <n v="2"/>
    <x v="0"/>
  </r>
  <r>
    <x v="144"/>
    <x v="145"/>
    <x v="7"/>
    <x v="7"/>
    <x v="144"/>
    <x v="145"/>
    <s v="63.11.05.2022"/>
    <x v="7"/>
    <s v="63.11.05"/>
    <x v="7"/>
    <x v="0"/>
    <n v="2"/>
    <x v="0"/>
  </r>
  <r>
    <x v="145"/>
    <x v="146"/>
    <x v="7"/>
    <x v="7"/>
    <x v="145"/>
    <x v="146"/>
    <s v="63.11.05.2027"/>
    <x v="7"/>
    <s v="63.11.05"/>
    <x v="7"/>
    <x v="0"/>
    <n v="2"/>
    <x v="0"/>
  </r>
  <r>
    <x v="146"/>
    <x v="147"/>
    <x v="7"/>
    <x v="7"/>
    <x v="146"/>
    <x v="147"/>
    <s v="63.11.05.2016"/>
    <x v="7"/>
    <s v="63.11.05"/>
    <x v="7"/>
    <x v="0"/>
    <n v="2"/>
    <x v="0"/>
  </r>
  <r>
    <x v="147"/>
    <x v="148"/>
    <x v="7"/>
    <x v="7"/>
    <x v="147"/>
    <x v="148"/>
    <s v="63.11.05.2007"/>
    <x v="7"/>
    <s v="63.11.05"/>
    <x v="7"/>
    <x v="0"/>
    <n v="2"/>
    <x v="0"/>
  </r>
  <r>
    <x v="148"/>
    <x v="149"/>
    <x v="7"/>
    <x v="7"/>
    <x v="148"/>
    <x v="149"/>
    <s v="63.11.05.2025"/>
    <x v="7"/>
    <s v="63.11.05"/>
    <x v="7"/>
    <x v="0"/>
    <n v="2"/>
    <x v="0"/>
  </r>
  <r>
    <x v="149"/>
    <x v="150"/>
    <x v="7"/>
    <x v="7"/>
    <x v="149"/>
    <x v="150"/>
    <s v="63.11.05.2024"/>
    <x v="7"/>
    <s v="63.11.05"/>
    <x v="7"/>
    <x v="0"/>
    <n v="2"/>
    <x v="0"/>
  </r>
  <r>
    <x v="150"/>
    <x v="151"/>
    <x v="7"/>
    <x v="7"/>
    <x v="150"/>
    <x v="151"/>
    <s v="63.11.05.2008"/>
    <x v="7"/>
    <s v="63.11.05"/>
    <x v="7"/>
    <x v="0"/>
    <n v="2"/>
    <x v="0"/>
  </r>
  <r>
    <x v="151"/>
    <x v="152"/>
    <x v="7"/>
    <x v="7"/>
    <x v="151"/>
    <x v="152"/>
    <s v="63.11.05.2014"/>
    <x v="7"/>
    <s v="63.11.05"/>
    <x v="7"/>
    <x v="0"/>
    <n v="2"/>
    <x v="0"/>
  </r>
  <r>
    <x v="152"/>
    <x v="153"/>
    <x v="7"/>
    <x v="7"/>
    <x v="152"/>
    <x v="153"/>
    <s v="63.11.05.2013"/>
    <x v="7"/>
    <s v="63.11.05"/>
    <x v="7"/>
    <x v="0"/>
    <n v="2"/>
    <x v="0"/>
  </r>
  <r>
    <x v="153"/>
    <x v="154"/>
    <x v="7"/>
    <x v="7"/>
    <x v="153"/>
    <x v="154"/>
    <s v="63.11.05.2010"/>
    <x v="7"/>
    <s v="63.11.05"/>
    <x v="7"/>
    <x v="0"/>
    <n v="2"/>
    <x v="0"/>
  </r>
  <r>
    <x v="154"/>
    <x v="155"/>
    <x v="7"/>
    <x v="7"/>
    <x v="154"/>
    <x v="155"/>
    <s v="63.11.05.2009"/>
    <x v="7"/>
    <s v="63.11.05"/>
    <x v="7"/>
    <x v="0"/>
    <n v="2"/>
    <x v="0"/>
  </r>
  <r>
    <x v="155"/>
    <x v="156"/>
    <x v="7"/>
    <x v="7"/>
    <x v="155"/>
    <x v="156"/>
    <s v="63.11.05.2018"/>
    <x v="7"/>
    <s v="63.11.05"/>
    <x v="7"/>
    <x v="0"/>
    <n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92374-7235-4317-AE44-DEB43EC73D7B}" name="PivotTable1" cacheId="19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F9:K19" firstHeaderRow="1" firstDataRow="2" firstDataCol="3"/>
  <pivotFields count="13">
    <pivotField compact="0" outline="0" showAll="0" defaultSubtotal="0"/>
    <pivotField compact="0" numFmtId="49" outline="0" showAll="0" defaultSubtotal="0">
      <items count="157">
        <item x="40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dataField="1" compact="0" outline="0" showAll="0" defaultSubtotal="0">
      <items count="9">
        <item x="5"/>
        <item x="6"/>
        <item x="1"/>
        <item x="2"/>
        <item x="7"/>
        <item x="0"/>
        <item x="3"/>
        <item x="4"/>
        <item m="1" x="8"/>
      </items>
    </pivotField>
    <pivotField axis="axisRow" compact="0" numFmtId="1" outline="0" showAll="0" defaultSubtotal="0">
      <items count="8">
        <item x="7"/>
        <item x="6"/>
        <item x="5"/>
        <item x="4"/>
        <item x="0"/>
        <item x="3"/>
        <item x="2"/>
        <item x="1"/>
      </items>
    </pivotField>
    <pivotField compact="0" outline="0" showAll="0" defaultSubtotal="0"/>
    <pivotField compact="0" numFmtId="49" outline="0" showAll="0" defaultSubtotal="0">
      <items count="157">
        <item x="54"/>
        <item x="52"/>
        <item x="48"/>
        <item x="56"/>
        <item x="58"/>
        <item x="47"/>
        <item x="43"/>
        <item x="51"/>
        <item x="45"/>
        <item x="49"/>
        <item x="41"/>
        <item x="55"/>
        <item x="60"/>
        <item x="59"/>
        <item x="53"/>
        <item x="44"/>
        <item x="42"/>
        <item x="50"/>
        <item x="46"/>
        <item x="40"/>
        <item x="57"/>
        <item x="31"/>
        <item x="29"/>
        <item x="19"/>
        <item x="20"/>
        <item x="25"/>
        <item x="33"/>
        <item x="21"/>
        <item x="34"/>
        <item x="24"/>
        <item x="23"/>
        <item x="26"/>
        <item x="35"/>
        <item x="16"/>
        <item x="36"/>
        <item x="28"/>
        <item x="32"/>
        <item x="22"/>
        <item x="17"/>
        <item x="30"/>
        <item x="27"/>
        <item x="18"/>
        <item x="38"/>
        <item x="39"/>
        <item x="37"/>
        <item x="94"/>
        <item x="97"/>
        <item x="99"/>
        <item x="103"/>
        <item x="109"/>
        <item x="106"/>
        <item x="90"/>
        <item x="107"/>
        <item x="101"/>
        <item x="108"/>
        <item x="96"/>
        <item x="95"/>
        <item x="110"/>
        <item x="104"/>
        <item x="102"/>
        <item x="98"/>
        <item x="105"/>
        <item x="89"/>
        <item x="111"/>
        <item x="100"/>
        <item x="93"/>
        <item x="91"/>
        <item x="92"/>
        <item x="113"/>
        <item x="114"/>
        <item x="117"/>
        <item x="118"/>
        <item x="123"/>
        <item x="125"/>
        <item x="127"/>
        <item x="129"/>
        <item x="124"/>
        <item x="122"/>
        <item x="121"/>
        <item x="128"/>
        <item x="115"/>
        <item x="116"/>
        <item x="126"/>
        <item x="112"/>
        <item x="120"/>
        <item x="119"/>
        <item x="133"/>
        <item x="137"/>
        <item x="134"/>
        <item x="143"/>
        <item x="142"/>
        <item x="140"/>
        <item x="148"/>
        <item x="151"/>
        <item x="155"/>
        <item x="154"/>
        <item x="144"/>
        <item x="131"/>
        <item x="153"/>
        <item x="152"/>
        <item x="138"/>
        <item x="147"/>
        <item x="139"/>
        <item x="156"/>
        <item x="141"/>
        <item x="136"/>
        <item x="132"/>
        <item x="145"/>
        <item x="130"/>
        <item x="150"/>
        <item x="149"/>
        <item x="135"/>
        <item x="146"/>
        <item x="11"/>
        <item x="10"/>
        <item x="5"/>
        <item x="8"/>
        <item x="13"/>
        <item x="3"/>
        <item x="9"/>
        <item x="6"/>
        <item x="4"/>
        <item x="1"/>
        <item x="0"/>
        <item x="15"/>
        <item x="7"/>
        <item x="2"/>
        <item x="12"/>
        <item x="14"/>
        <item x="76"/>
        <item x="71"/>
        <item x="64"/>
        <item x="66"/>
        <item x="63"/>
        <item x="69"/>
        <item x="62"/>
        <item x="67"/>
        <item x="65"/>
        <item x="72"/>
        <item x="70"/>
        <item x="74"/>
        <item x="61"/>
        <item x="68"/>
        <item x="73"/>
        <item x="75"/>
        <item x="80"/>
        <item x="86"/>
        <item x="78"/>
        <item x="77"/>
        <item x="82"/>
        <item x="83"/>
        <item x="79"/>
        <item x="85"/>
        <item x="81"/>
        <item x="84"/>
        <item x="87"/>
        <item x="88"/>
      </items>
    </pivotField>
    <pivotField compact="0" outline="0" showAll="0" defaultSubtotal="0"/>
    <pivotField axis="axisRow" compact="0" numFmtId="49" outline="0" showAll="0" defaultSubtotal="0">
      <items count="8">
        <item x="2"/>
        <item x="1"/>
        <item x="5"/>
        <item x="6"/>
        <item x="7"/>
        <item x="0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</pivotFields>
  <rowFields count="3">
    <field x="3"/>
    <field x="7"/>
    <field x="2"/>
  </rowFields>
  <rowItems count="9">
    <i>
      <x/>
      <x v="4"/>
      <x v="4"/>
    </i>
    <i>
      <x v="1"/>
      <x v="3"/>
      <x v="1"/>
    </i>
    <i>
      <x v="2"/>
      <x v="2"/>
      <x/>
    </i>
    <i>
      <x v="3"/>
      <x v="7"/>
      <x v="7"/>
    </i>
    <i>
      <x v="4"/>
      <x v="5"/>
      <x v="5"/>
    </i>
    <i>
      <x v="5"/>
      <x v="6"/>
      <x v="6"/>
    </i>
    <i>
      <x v="6"/>
      <x/>
      <x v="3"/>
    </i>
    <i>
      <x v="7"/>
      <x v="1"/>
      <x v="2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Count of Nama Kecamatan (BPS)" fld="2" subtotal="count" baseField="0" baseItem="0"/>
  </dataFields>
  <formats count="30">
    <format dxfId="40">
      <pivotArea outline="0" collapsedLevelsAreSubtotals="1" fieldPosition="0"/>
    </format>
    <format dxfId="39">
      <pivotArea field="12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12" count="0"/>
        </references>
      </pivotArea>
    </format>
    <format dxfId="36">
      <pivotArea field="2" type="button" dataOnly="0" labelOnly="1" outline="0" axis="axisRow" fieldPosition="2"/>
    </format>
    <format dxfId="35">
      <pivotArea dataOnly="0" labelOnly="1" outline="0" fieldPosition="0">
        <references count="1">
          <reference field="12" count="0"/>
        </references>
      </pivotArea>
    </format>
    <format dxfId="34">
      <pivotArea dataOnly="0" labelOnly="1" grandCol="1" outline="0" fieldPosition="0"/>
    </format>
    <format dxfId="33">
      <pivotArea field="3" type="button" dataOnly="0" labelOnly="1" outline="0" axis="axisRow" fieldPosition="0"/>
    </format>
    <format dxfId="32">
      <pivotArea field="7" type="button" dataOnly="0" labelOnly="1" outline="0" axis="axisRow" fieldPosition="1"/>
    </format>
    <format dxfId="31">
      <pivotArea field="2" type="button" dataOnly="0" labelOnly="1" outline="0" axis="axisRow" fieldPosition="2"/>
    </format>
    <format dxfId="30">
      <pivotArea dataOnly="0" labelOnly="1" outline="0" fieldPosition="0">
        <references count="1">
          <reference field="12" count="0"/>
        </references>
      </pivotArea>
    </format>
    <format dxfId="29">
      <pivotArea dataOnly="0" labelOnly="1" grandCol="1" outline="0" fieldPosition="0"/>
    </format>
    <format dxfId="28">
      <pivotArea type="origin" dataOnly="0" labelOnly="1" outline="0" fieldPosition="0"/>
    </format>
    <format dxfId="27">
      <pivotArea field="3" type="button" dataOnly="0" labelOnly="1" outline="0" axis="axisRow" fieldPosition="0"/>
    </format>
    <format dxfId="26">
      <pivotArea field="7" type="button" dataOnly="0" labelOnly="1" outline="0" axis="axisRow" fieldPosition="1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2">
          <reference field="3" count="1" selected="0">
            <x v="0"/>
          </reference>
          <reference field="7" count="1">
            <x v="4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1"/>
          </reference>
          <reference field="7" count="1">
            <x v="3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"/>
          </reference>
          <reference field="7" count="1">
            <x v="2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"/>
          </reference>
          <reference field="7" count="1">
            <x v="7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4"/>
          </reference>
          <reference field="7" count="1">
            <x v="5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5"/>
          </reference>
          <reference field="7" count="1">
            <x v="6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6"/>
          </reference>
          <reference field="7" count="1">
            <x v="0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7"/>
          </reference>
          <reference field="7" count="1">
            <x v="1"/>
          </reference>
        </references>
      </pivotArea>
    </format>
    <format dxfId="15">
      <pivotArea field="3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field="2" type="button" dataOnly="0" labelOnly="1" outline="0" axis="axisRow" fieldPosition="2"/>
    </format>
    <format dxfId="12">
      <pivotArea dataOnly="0" labelOnly="1" outline="0" fieldPosition="0">
        <references count="1">
          <reference field="12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F9A85B-8AB2-495E-891B-B9FA2DDC23D2}" name="PivotTable3" cacheId="19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P9:U18" firstHeaderRow="1" firstDataRow="2" firstDataCol="4"/>
  <pivotFields count="13">
    <pivotField axis="axisRow" compact="0" outline="0" showAll="0" defaultSubtotal="0">
      <items count="156">
        <item x="40"/>
        <item x="86"/>
        <item x="90"/>
        <item x="36"/>
        <item x="78"/>
        <item x="102"/>
        <item x="103"/>
        <item x="2"/>
        <item x="105"/>
        <item x="104"/>
        <item x="114"/>
        <item x="5"/>
        <item x="12"/>
        <item x="29"/>
        <item x="127"/>
        <item x="92"/>
        <item x="109"/>
        <item x="66"/>
        <item x="70"/>
        <item x="27"/>
        <item x="58"/>
        <item x="122"/>
        <item x="142"/>
        <item x="75"/>
        <item x="93"/>
        <item x="94"/>
        <item x="67"/>
        <item x="26"/>
        <item x="28"/>
        <item x="16"/>
        <item x="71"/>
        <item x="123"/>
        <item x="56"/>
        <item x="21"/>
        <item x="15"/>
        <item x="79"/>
        <item x="47"/>
        <item x="125"/>
        <item x="42"/>
        <item x="84"/>
        <item x="111"/>
        <item x="34"/>
        <item x="31"/>
        <item x="25"/>
        <item x="62"/>
        <item x="73"/>
        <item x="52"/>
        <item x="119"/>
        <item x="144"/>
        <item x="7"/>
        <item x="53"/>
        <item x="64"/>
        <item x="135"/>
        <item x="76"/>
        <item x="48"/>
        <item x="155"/>
        <item x="8"/>
        <item x="87"/>
        <item x="134"/>
        <item x="24"/>
        <item x="115"/>
        <item x="32"/>
        <item x="118"/>
        <item x="99"/>
        <item x="151"/>
        <item x="153"/>
        <item x="154"/>
        <item x="150"/>
        <item x="60"/>
        <item x="0"/>
        <item x="141"/>
        <item x="147"/>
        <item x="139"/>
        <item x="80"/>
        <item x="13"/>
        <item x="9"/>
        <item x="72"/>
        <item x="35"/>
        <item x="113"/>
        <item x="1"/>
        <item x="152"/>
        <item x="138"/>
        <item x="23"/>
        <item x="37"/>
        <item x="128"/>
        <item x="4"/>
        <item x="126"/>
        <item x="19"/>
        <item x="69"/>
        <item x="17"/>
        <item x="55"/>
        <item x="146"/>
        <item x="130"/>
        <item x="18"/>
        <item x="81"/>
        <item x="98"/>
        <item x="59"/>
        <item x="95"/>
        <item x="54"/>
        <item x="145"/>
        <item x="50"/>
        <item x="116"/>
        <item x="65"/>
        <item x="6"/>
        <item x="61"/>
        <item x="88"/>
        <item x="38"/>
        <item x="41"/>
        <item x="136"/>
        <item x="63"/>
        <item x="46"/>
        <item x="3"/>
        <item x="10"/>
        <item x="11"/>
        <item x="117"/>
        <item x="96"/>
        <item x="131"/>
        <item x="91"/>
        <item x="108"/>
        <item x="100"/>
        <item x="149"/>
        <item x="101"/>
        <item x="33"/>
        <item x="124"/>
        <item x="106"/>
        <item x="82"/>
        <item x="83"/>
        <item x="143"/>
        <item x="51"/>
        <item x="39"/>
        <item x="57"/>
        <item x="148"/>
        <item x="43"/>
        <item x="14"/>
        <item x="97"/>
        <item x="140"/>
        <item x="77"/>
        <item x="30"/>
        <item x="20"/>
        <item x="137"/>
        <item x="133"/>
        <item x="132"/>
        <item x="110"/>
        <item x="74"/>
        <item x="112"/>
        <item x="44"/>
        <item x="85"/>
        <item x="68"/>
        <item x="49"/>
        <item x="129"/>
        <item x="121"/>
        <item x="45"/>
        <item x="120"/>
        <item x="89"/>
        <item x="107"/>
        <item x="22"/>
      </items>
    </pivotField>
    <pivotField compact="0" numFmtId="49" outline="0" showAll="0" defaultSubtotal="0">
      <items count="157">
        <item x="40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howAll="0" defaultSubtotal="0">
      <items count="9">
        <item x="5"/>
        <item x="6"/>
        <item x="1"/>
        <item x="2"/>
        <item x="7"/>
        <item x="0"/>
        <item x="3"/>
        <item x="4"/>
        <item m="1" x="8"/>
      </items>
    </pivotField>
    <pivotField compact="0" numFmtId="1" outline="0" showAll="0" defaultSubtotal="0">
      <items count="8">
        <item x="7"/>
        <item x="6"/>
        <item x="5"/>
        <item x="4"/>
        <item x="0"/>
        <item x="3"/>
        <item x="2"/>
        <item x="1"/>
      </items>
    </pivotField>
    <pivotField axis="axisRow" compact="0" outline="0" showAll="0" defaultSubtotal="0">
      <items count="156">
        <item x="86"/>
        <item x="90"/>
        <item x="36"/>
        <item x="78"/>
        <item x="102"/>
        <item x="103"/>
        <item x="2"/>
        <item x="105"/>
        <item x="104"/>
        <item x="114"/>
        <item x="5"/>
        <item x="12"/>
        <item x="29"/>
        <item x="127"/>
        <item x="92"/>
        <item x="109"/>
        <item x="66"/>
        <item x="70"/>
        <item x="27"/>
        <item x="58"/>
        <item x="142"/>
        <item x="75"/>
        <item x="122"/>
        <item x="93"/>
        <item x="94"/>
        <item x="67"/>
        <item x="26"/>
        <item x="28"/>
        <item x="16"/>
        <item x="71"/>
        <item x="123"/>
        <item x="56"/>
        <item x="21"/>
        <item x="15"/>
        <item x="79"/>
        <item x="47"/>
        <item x="125"/>
        <item x="42"/>
        <item x="84"/>
        <item x="111"/>
        <item x="34"/>
        <item x="25"/>
        <item x="62"/>
        <item x="73"/>
        <item x="52"/>
        <item x="119"/>
        <item x="31"/>
        <item x="144"/>
        <item x="7"/>
        <item x="53"/>
        <item x="64"/>
        <item x="135"/>
        <item x="48"/>
        <item x="155"/>
        <item x="76"/>
        <item x="8"/>
        <item x="87"/>
        <item x="134"/>
        <item x="24"/>
        <item x="115"/>
        <item x="32"/>
        <item x="118"/>
        <item x="99"/>
        <item x="151"/>
        <item x="153"/>
        <item x="154"/>
        <item x="150"/>
        <item x="60"/>
        <item x="0"/>
        <item x="141"/>
        <item x="147"/>
        <item x="139"/>
        <item x="80"/>
        <item x="13"/>
        <item x="9"/>
        <item x="72"/>
        <item x="35"/>
        <item x="113"/>
        <item x="1"/>
        <item x="152"/>
        <item x="138"/>
        <item x="23"/>
        <item x="37"/>
        <item x="128"/>
        <item x="4"/>
        <item x="126"/>
        <item x="19"/>
        <item x="69"/>
        <item x="17"/>
        <item x="55"/>
        <item x="146"/>
        <item x="130"/>
        <item x="18"/>
        <item x="81"/>
        <item x="98"/>
        <item x="59"/>
        <item x="95"/>
        <item x="54"/>
        <item x="145"/>
        <item x="50"/>
        <item x="116"/>
        <item x="65"/>
        <item x="6"/>
        <item x="61"/>
        <item x="88"/>
        <item x="38"/>
        <item x="41"/>
        <item x="136"/>
        <item x="63"/>
        <item x="46"/>
        <item x="3"/>
        <item x="10"/>
        <item x="11"/>
        <item x="117"/>
        <item x="96"/>
        <item x="131"/>
        <item x="91"/>
        <item x="108"/>
        <item x="100"/>
        <item x="149"/>
        <item x="101"/>
        <item x="33"/>
        <item x="124"/>
        <item x="97"/>
        <item x="106"/>
        <item x="82"/>
        <item x="83"/>
        <item x="143"/>
        <item x="51"/>
        <item x="39"/>
        <item x="57"/>
        <item x="148"/>
        <item x="43"/>
        <item x="14"/>
        <item x="140"/>
        <item x="77"/>
        <item x="30"/>
        <item x="20"/>
        <item x="137"/>
        <item x="133"/>
        <item x="132"/>
        <item x="110"/>
        <item x="74"/>
        <item x="112"/>
        <item x="44"/>
        <item x="85"/>
        <item x="68"/>
        <item x="49"/>
        <item x="129"/>
        <item x="121"/>
        <item x="45"/>
        <item x="120"/>
        <item x="89"/>
        <item x="107"/>
        <item x="22"/>
        <item x="40"/>
      </items>
    </pivotField>
    <pivotField compact="0" numFmtId="49" outline="0" showAll="0" defaultSubtotal="0">
      <items count="157">
        <item x="54"/>
        <item x="52"/>
        <item x="48"/>
        <item x="56"/>
        <item x="58"/>
        <item x="47"/>
        <item x="43"/>
        <item x="51"/>
        <item x="45"/>
        <item x="49"/>
        <item x="41"/>
        <item x="55"/>
        <item x="60"/>
        <item x="59"/>
        <item x="53"/>
        <item x="44"/>
        <item x="42"/>
        <item x="50"/>
        <item x="46"/>
        <item x="40"/>
        <item x="57"/>
        <item x="31"/>
        <item x="29"/>
        <item x="19"/>
        <item x="20"/>
        <item x="25"/>
        <item x="33"/>
        <item x="21"/>
        <item x="34"/>
        <item x="24"/>
        <item x="23"/>
        <item x="26"/>
        <item x="35"/>
        <item x="16"/>
        <item x="36"/>
        <item x="28"/>
        <item x="32"/>
        <item x="22"/>
        <item x="17"/>
        <item x="30"/>
        <item x="27"/>
        <item x="18"/>
        <item x="38"/>
        <item x="39"/>
        <item x="37"/>
        <item x="94"/>
        <item x="97"/>
        <item x="99"/>
        <item x="103"/>
        <item x="109"/>
        <item x="106"/>
        <item x="90"/>
        <item x="107"/>
        <item x="101"/>
        <item x="108"/>
        <item x="96"/>
        <item x="95"/>
        <item x="110"/>
        <item x="104"/>
        <item x="102"/>
        <item x="98"/>
        <item x="105"/>
        <item x="89"/>
        <item x="111"/>
        <item x="100"/>
        <item x="93"/>
        <item x="91"/>
        <item x="92"/>
        <item x="113"/>
        <item x="114"/>
        <item x="117"/>
        <item x="118"/>
        <item x="123"/>
        <item x="125"/>
        <item x="127"/>
        <item x="129"/>
        <item x="124"/>
        <item x="122"/>
        <item x="121"/>
        <item x="128"/>
        <item x="115"/>
        <item x="116"/>
        <item x="126"/>
        <item x="112"/>
        <item x="120"/>
        <item x="119"/>
        <item x="133"/>
        <item x="137"/>
        <item x="134"/>
        <item x="143"/>
        <item x="142"/>
        <item x="140"/>
        <item x="148"/>
        <item x="151"/>
        <item x="155"/>
        <item x="154"/>
        <item x="144"/>
        <item x="131"/>
        <item x="153"/>
        <item x="152"/>
        <item x="138"/>
        <item x="147"/>
        <item x="139"/>
        <item x="156"/>
        <item x="141"/>
        <item x="136"/>
        <item x="132"/>
        <item x="145"/>
        <item x="130"/>
        <item x="150"/>
        <item x="149"/>
        <item x="135"/>
        <item x="146"/>
        <item x="11"/>
        <item x="10"/>
        <item x="5"/>
        <item x="8"/>
        <item x="13"/>
        <item x="3"/>
        <item x="9"/>
        <item x="6"/>
        <item x="4"/>
        <item x="1"/>
        <item x="0"/>
        <item x="15"/>
        <item x="7"/>
        <item x="2"/>
        <item x="12"/>
        <item x="14"/>
        <item x="76"/>
        <item x="71"/>
        <item x="64"/>
        <item x="66"/>
        <item x="63"/>
        <item x="69"/>
        <item x="62"/>
        <item x="67"/>
        <item x="65"/>
        <item x="72"/>
        <item x="70"/>
        <item x="74"/>
        <item x="61"/>
        <item x="68"/>
        <item x="73"/>
        <item x="75"/>
        <item x="80"/>
        <item x="86"/>
        <item x="78"/>
        <item x="77"/>
        <item x="82"/>
        <item x="83"/>
        <item x="79"/>
        <item x="85"/>
        <item x="81"/>
        <item x="84"/>
        <item x="87"/>
        <item x="88"/>
      </items>
    </pivotField>
    <pivotField compact="0" outline="0" showAll="0" defaultSubtotal="0"/>
    <pivotField compact="0" numFmtId="49" outline="0" showAll="0" defaultSubtotal="0">
      <items count="8">
        <item x="2"/>
        <item x="1"/>
        <item x="5"/>
        <item x="6"/>
        <item x="7"/>
        <item x="0"/>
        <item x="3"/>
        <item x="4"/>
      </items>
    </pivotField>
    <pivotField compact="0" outline="0" showAll="0" defaultSubtotal="0"/>
    <pivotField axis="axisRow" compact="0" outline="0" showAll="0" defaultSubtotal="0">
      <items count="8">
        <item x="5"/>
        <item x="6"/>
        <item x="1"/>
        <item x="2"/>
        <item x="7"/>
        <item x="0"/>
        <item x="3"/>
        <item x="4"/>
      </items>
    </pivotField>
    <pivotField axis="axisRow" compact="0" outline="0" showAll="0" defaultSubtotal="0">
      <items count="7">
        <item x="5"/>
        <item x="6"/>
        <item x="2"/>
        <item x="3"/>
        <item x="4"/>
        <item x="1"/>
        <item h="1" x="0"/>
      </items>
    </pivotField>
    <pivotField compact="0" outline="0" showAll="0" defaultSubtotal="0"/>
    <pivotField axis="axisCol" compact="0" outline="0" showAll="0" defaultSubtotal="0">
      <items count="2">
        <item x="0"/>
        <item x="1"/>
      </items>
    </pivotField>
  </pivotFields>
  <rowFields count="4">
    <field x="9"/>
    <field x="4"/>
    <field x="0"/>
    <field x="10"/>
  </rowFields>
  <rowItems count="8">
    <i>
      <x/>
      <x v="1"/>
      <x v="2"/>
      <x v="3"/>
    </i>
    <i r="1">
      <x v="123"/>
      <x v="134"/>
      <x v="4"/>
    </i>
    <i>
      <x v="1"/>
      <x v="22"/>
      <x v="21"/>
      <x v="1"/>
    </i>
    <i r="1">
      <x v="45"/>
      <x v="47"/>
      <x/>
    </i>
    <i>
      <x v="2"/>
      <x v="46"/>
      <x v="42"/>
      <x v="5"/>
    </i>
    <i>
      <x v="3"/>
      <x v="155"/>
      <x/>
      <x v="2"/>
    </i>
    <i>
      <x v="7"/>
      <x v="54"/>
      <x v="53"/>
      <x v="5"/>
    </i>
    <i t="grand">
      <x/>
    </i>
  </rowItems>
  <colFields count="1">
    <field x="12"/>
  </colFields>
  <colItems count="2">
    <i>
      <x/>
    </i>
    <i t="grand">
      <x/>
    </i>
  </colItems>
  <dataFields count="1">
    <dataField name="Count of Nama Kecamatan (BPS)" fld="2" subtotal="count" baseField="0" baseItem="0"/>
  </dataFields>
  <formats count="30">
    <format dxfId="70">
      <pivotArea outline="0" collapsedLevelsAreSubtotals="1" fieldPosition="0"/>
    </format>
    <format dxfId="69">
      <pivotArea field="12" type="button" dataOnly="0" labelOnly="1" outline="0" axis="axisCol" fieldPosition="0"/>
    </format>
    <format dxfId="68">
      <pivotArea type="topRight" dataOnly="0" labelOnly="1" outline="0" fieldPosition="0"/>
    </format>
    <format dxfId="67">
      <pivotArea dataOnly="0" labelOnly="1" fieldPosition="0">
        <references count="1">
          <reference field="12" count="0"/>
        </references>
      </pivotArea>
    </format>
    <format dxfId="66">
      <pivotArea field="3" type="button" dataOnly="0" labelOnly="1" outline="0"/>
    </format>
    <format dxfId="65">
      <pivotArea field="7" type="button" dataOnly="0" labelOnly="1" outline="0"/>
    </format>
    <format dxfId="64">
      <pivotArea field="2" type="button" dataOnly="0" labelOnly="1" outline="0"/>
    </format>
    <format dxfId="63">
      <pivotArea dataOnly="0" labelOnly="1" outline="0" fieldPosition="0">
        <references count="1">
          <reference field="12" count="0"/>
        </references>
      </pivotArea>
    </format>
    <format dxfId="62">
      <pivotArea field="2" type="button" dataOnly="0" labelOnly="1" outline="0"/>
    </format>
    <format dxfId="61">
      <pivotArea dataOnly="0" labelOnly="1" outline="0" fieldPosition="0">
        <references count="1">
          <reference field="12" count="0"/>
        </references>
      </pivotArea>
    </format>
    <format dxfId="60">
      <pivotArea dataOnly="0" labelOnly="1" grandCol="1" outline="0" fieldPosition="0"/>
    </format>
    <format dxfId="59">
      <pivotArea field="3" type="button" dataOnly="0" labelOnly="1" outline="0"/>
    </format>
    <format dxfId="58">
      <pivotArea field="7" type="button" dataOnly="0" labelOnly="1" outline="0"/>
    </format>
    <format dxfId="57">
      <pivotArea field="2" type="button" dataOnly="0" labelOnly="1" outline="0"/>
    </format>
    <format dxfId="56">
      <pivotArea dataOnly="0" labelOnly="1" outline="0" fieldPosition="0">
        <references count="1">
          <reference field="12" count="0"/>
        </references>
      </pivotArea>
    </format>
    <format dxfId="55">
      <pivotArea dataOnly="0" labelOnly="1" grandCol="1" outline="0" fieldPosition="0"/>
    </format>
    <format dxfId="54">
      <pivotArea type="origin" dataOnly="0" labelOnly="1" outline="0" fieldPosition="0"/>
    </format>
    <format dxfId="53">
      <pivotArea field="3" type="button" dataOnly="0" labelOnly="1" outline="0"/>
    </format>
    <format dxfId="52">
      <pivotArea field="7" type="button" dataOnly="0" labelOnly="1" outline="0"/>
    </format>
    <format dxfId="51">
      <pivotArea dataOnly="0" labelOnly="1" grandRow="1" outline="0" fieldPosition="0"/>
    </format>
    <format dxfId="50">
      <pivotArea field="9" type="button" dataOnly="0" labelOnly="1" outline="0" axis="axisRow" fieldPosition="0"/>
    </format>
    <format dxfId="49">
      <pivotArea field="9" type="button" dataOnly="0" labelOnly="1" outline="0" axis="axisRow" fieldPosition="0"/>
    </format>
    <format dxfId="48">
      <pivotArea field="10" type="button" dataOnly="0" labelOnly="1" outline="0" axis="axisRow" fieldPosition="3"/>
    </format>
    <format dxfId="47">
      <pivotArea field="10" type="button" dataOnly="0" labelOnly="1" outline="0" axis="axisRow" fieldPosition="3"/>
    </format>
    <format dxfId="46">
      <pivotArea field="9" type="button" dataOnly="0" labelOnly="1" outline="0" axis="axisRow" fieldPosition="0"/>
    </format>
    <format dxfId="45">
      <pivotArea field="4" type="button" dataOnly="0" labelOnly="1" outline="0" axis="axisRow" fieldPosition="1"/>
    </format>
    <format dxfId="44">
      <pivotArea field="0" type="button" dataOnly="0" labelOnly="1" outline="0" axis="axisRow" fieldPosition="2"/>
    </format>
    <format dxfId="43">
      <pivotArea field="10" type="button" dataOnly="0" labelOnly="1" outline="0" axis="axisRow" fieldPosition="3"/>
    </format>
    <format dxfId="42">
      <pivotArea dataOnly="0" labelOnly="1" outline="0" fieldPosition="0">
        <references count="1">
          <reference field="12" count="1">
            <x v="0"/>
          </reference>
        </references>
      </pivotArea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C52FAC-6A6A-470D-BBB4-0ACF06B2EEB9}" name="data" displayName="data" ref="A1:M158" totalsRowShown="0" headerRowDxfId="83">
  <autoFilter ref="A1:M158" xr:uid="{5FC52FAC-6A6A-470D-BBB4-0ACF06B2EEB9}"/>
  <tableColumns count="13">
    <tableColumn id="1" xr3:uid="{9C532BB3-0F6B-4F3B-B5E1-EF834AE92630}" name="Nama Desa / Kelurahan (BPS)"/>
    <tableColumn id="2" xr3:uid="{F85F7D07-8AB7-4763-9E17-77C6C085F07D}" name="Kode Desa / Kelurahan (BPS)" dataDxfId="82"/>
    <tableColumn id="5" xr3:uid="{DFC8AB27-24D7-4AB6-89E3-D62EA24D2983}" name="Nama Kecamatan (BPS)" dataDxfId="81">
      <calculatedColumnFormula>VLOOKUP(data[[#This Row],[Kode Kecamatan (BPS)]],bps[],2,0)</calculatedColumnFormula>
    </tableColumn>
    <tableColumn id="6" xr3:uid="{29208B61-D38D-44C7-8656-DD6F7BBF5F3D}" name="Kode Kecamatan (BPS)" dataDxfId="80"/>
    <tableColumn id="3" xr3:uid="{12A8CAC9-09C9-4E1E-AE2F-33B9310EA6EB}" name="Nama Desa / Kelurahan (Kemendagri)" dataDxfId="79">
      <calculatedColumnFormula>VLOOKUP(data[[#This Row],[Kode Desa/ Kelurahan (Kemendagri) dengan Pemisah]],kemendagri[],2,0)</calculatedColumnFormula>
    </tableColumn>
    <tableColumn id="4" xr3:uid="{673AF5FF-F1DA-4429-8EF4-36196F82223A}" name="Kode Desa / Kelurahan (Kemendagri) - tanpa Pemisah" dataDxfId="78"/>
    <tableColumn id="7" xr3:uid="{718AD7AA-05D6-4405-A3C2-87E7C3A3E215}" name="Kode Desa/ Kelurahan (Kemendagri) dengan Pemisah" dataDxfId="77"/>
    <tableColumn id="12" xr3:uid="{ED1E63A2-73FB-44E6-9D34-8A7E3BC69BBD}" name="Kode Kecamatan (Kemendagri) Tanpa Pemisah" dataDxfId="76"/>
    <tableColumn id="10" xr3:uid="{982162A4-F461-4E5B-88AC-A55B76545219}" name="Kode Kecamatan (Kemendagri) dengan Pemisah" dataDxfId="75">
      <calculatedColumnFormula>VLOOKUP(data[[#This Row],[Kode Desa/ Kelurahan (Kemendagri) dengan Pemisah]],kemendagri[],3,0)</calculatedColumnFormula>
    </tableColumn>
    <tableColumn id="11" xr3:uid="{B869CE3F-CCEB-4006-B81A-22420E25753A}" name="Nama Kecamatan (Kemendagri)" dataDxfId="74">
      <calculatedColumnFormula>VLOOKUP(data[[#This Row],[Kode Desa/ Kelurahan (Kemendagri) dengan Pemisah]],kemendagri[],4,0)</calculatedColumnFormula>
    </tableColumn>
    <tableColumn id="13" xr3:uid="{0790C438-2813-47D5-A399-49707B7121E8}" name="Catatan" dataDxfId="73"/>
    <tableColumn id="15" xr3:uid="{9976D550-6DA1-47D6-9EC5-A4FC15FB4D1A}" name="Kode Wil adm menurut Kemendagri" dataDxfId="72"/>
    <tableColumn id="16" xr3:uid="{70A82EE0-163A-487A-A637-9F2C5AF7F3D8}" name="Wil adm menurut Kemendagri" dataDxfId="71">
      <calculatedColumnFormula>VLOOKUP(data[[#This Row],[Kode Wil adm menurut Kemendagri]],adm[],2,0)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3AB717-E4E5-4337-A6CC-932546308E56}" name="bps" displayName="bps" ref="A1:D9" totalsRowShown="0">
  <autoFilter ref="A1:D9" xr:uid="{653AB717-E4E5-4337-A6CC-932546308E56}"/>
  <tableColumns count="4">
    <tableColumn id="1" xr3:uid="{CAA338F0-5614-4793-86D5-459F5FFC295F}" name="Kode Kecamatan (BPS)"/>
    <tableColumn id="2" xr3:uid="{10F2F1AF-65A4-4641-9BC0-A5000E6C279B}" name="Nama Kecamatan (BPS)"/>
    <tableColumn id="3" xr3:uid="{3ECD4350-37BB-4375-ACFB-987BB1A54AEC}" name="Kode Kecamatan (Kemendagri)"/>
    <tableColumn id="4" xr3:uid="{437A3158-4DDA-4E34-91D0-513F98858F55}" name="Nama Kecamatan (Kemendagri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FF0DF8-79A5-4035-9030-697E965115C9}" name="kemendagri" displayName="kemendagri" ref="A1:K158" totalsRowShown="0" headerRowDxfId="10">
  <autoFilter ref="A1:K158" xr:uid="{69FF0DF8-79A5-4035-9030-697E965115C9}"/>
  <tableColumns count="11">
    <tableColumn id="2" xr3:uid="{34283014-9B5A-45B7-B3F7-6FD10FD814DB}" name="Kode Desa/Kelurahan"/>
    <tableColumn id="3" xr3:uid="{C598705E-C53E-41A6-80B2-0FB80F90C239}" name="Desa/Kelurahan"/>
    <tableColumn id="4" xr3:uid="{6ED99640-38BF-473C-BAE2-96AF594A7AC5}" name="Kode Kecamatan"/>
    <tableColumn id="5" xr3:uid="{7621B10D-F606-4CDF-8E00-6C0A992A4FA6}" name="Kecamatan"/>
    <tableColumn id="6" xr3:uid="{05B848CD-8785-455F-998E-624F4FAB898E}" name="Kode Satuan Desa/Kelurahan"/>
    <tableColumn id="7" xr3:uid="{6FD54D57-E980-47AD-923C-FCDBF707D0A4}" name="Satuan Desa/Kelurahan"/>
    <tableColumn id="8" xr3:uid="{641607A2-762F-4F33-AD6E-CFD21ADCA481}" name="Kode Kabupaten"/>
    <tableColumn id="9" xr3:uid="{7C960216-7C09-48C3-8800-7A1A7B59B5EA}" name="Kabupaten"/>
    <tableColumn id="10" xr3:uid="{F6773DD3-1E40-4D6E-972C-29C96AE68FB1}" name="Kode Provinsi"/>
    <tableColumn id="11" xr3:uid="{3EF6FF05-9D84-4A34-8A5E-BCD72FBFF79C}" name="Provinsi"/>
    <tableColumn id="12" xr3:uid="{898FBAC5-1C65-41DB-B332-76E28E2A4EFC}" name="Keteranga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B454BB-1538-4004-97DE-76A391135B58}" name="adm" displayName="adm" ref="N1:O4" totalsRowShown="0" headerRowDxfId="9">
  <autoFilter ref="N1:O4" xr:uid="{39B454BB-1538-4004-97DE-76A391135B58}"/>
  <tableColumns count="2">
    <tableColumn id="1" xr3:uid="{ED584BA3-7B20-4207-B978-0A5EEF24F1D4}" name="Kode Wil adm menurut Kemendagri"/>
    <tableColumn id="2" xr3:uid="{284EAC86-D33E-4639-9776-C0A0C6E32126}" name="Wil adm menurut Kemendagr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DADA-43C6-4492-9CDD-97F52514076C}">
  <dimension ref="A1:M158"/>
  <sheetViews>
    <sheetView workbookViewId="0">
      <selection activeCell="B8" sqref="B8"/>
    </sheetView>
  </sheetViews>
  <sheetFormatPr defaultRowHeight="14.4" x14ac:dyDescent="0.3"/>
  <cols>
    <col min="1" max="1" width="18.33203125" customWidth="1"/>
    <col min="2" max="2" width="27" style="1" customWidth="1"/>
    <col min="3" max="3" width="14.6640625" style="7" customWidth="1"/>
    <col min="4" max="4" width="14.21875" style="8" customWidth="1"/>
    <col min="5" max="5" width="15.88671875" customWidth="1"/>
    <col min="6" max="6" width="12.77734375" style="1" customWidth="1"/>
    <col min="7" max="7" width="13.6640625" customWidth="1"/>
    <col min="8" max="8" width="17" style="4" customWidth="1"/>
    <col min="9" max="9" width="17" style="5" customWidth="1"/>
    <col min="10" max="10" width="18.109375" customWidth="1"/>
    <col min="11" max="11" width="19.77734375" customWidth="1"/>
    <col min="12" max="12" width="12.44140625" style="5" customWidth="1"/>
    <col min="13" max="13" width="16.44140625" customWidth="1"/>
  </cols>
  <sheetData>
    <row r="1" spans="1:13" s="2" customFormat="1" ht="72" x14ac:dyDescent="0.3">
      <c r="A1" s="2" t="s">
        <v>0</v>
      </c>
      <c r="B1" s="3" t="s">
        <v>1</v>
      </c>
      <c r="C1" s="6" t="s">
        <v>362</v>
      </c>
      <c r="D1" s="6" t="s">
        <v>364</v>
      </c>
      <c r="E1" s="2" t="s">
        <v>2</v>
      </c>
      <c r="F1" s="3" t="s">
        <v>358</v>
      </c>
      <c r="G1" s="2" t="s">
        <v>359</v>
      </c>
      <c r="H1" s="3" t="s">
        <v>361</v>
      </c>
      <c r="I1" s="2" t="s">
        <v>360</v>
      </c>
      <c r="J1" s="2" t="s">
        <v>363</v>
      </c>
      <c r="K1" s="2" t="s">
        <v>367</v>
      </c>
      <c r="L1" s="2" t="s">
        <v>375</v>
      </c>
      <c r="M1" s="2" t="s">
        <v>376</v>
      </c>
    </row>
    <row r="2" spans="1:13" x14ac:dyDescent="0.3">
      <c r="A2" t="s">
        <v>4</v>
      </c>
      <c r="B2" s="1">
        <v>6311040001</v>
      </c>
      <c r="C2" s="7" t="str">
        <f>VLOOKUP(data[[#This Row],[Kode Kecamatan (BPS)]],bps[],2,0)</f>
        <v>Paringin</v>
      </c>
      <c r="D2" s="8">
        <v>6311040</v>
      </c>
      <c r="E2" t="str">
        <f>VLOOKUP(data[[#This Row],[Kode Desa/ Kelurahan (Kemendagri) dengan Pemisah]],kemendagri[],2,0)</f>
        <v>Lamida Bawah</v>
      </c>
      <c r="F2" s="1">
        <v>6311062015</v>
      </c>
      <c r="G2" t="s">
        <v>318</v>
      </c>
      <c r="H2" s="4">
        <v>631106</v>
      </c>
      <c r="I2" s="5" t="str">
        <f>VLOOKUP(data[[#This Row],[Kode Desa/ Kelurahan (Kemendagri) dengan Pemisah]],kemendagri[],3,0)</f>
        <v>63.11.06</v>
      </c>
      <c r="J2" s="5" t="str">
        <f>VLOOKUP(data[[#This Row],[Kode Desa/ Kelurahan (Kemendagri) dengan Pemisah]],kemendagri[],4,0)</f>
        <v>Paringin</v>
      </c>
      <c r="K2" t="s">
        <v>368</v>
      </c>
      <c r="L2" s="5">
        <v>2</v>
      </c>
      <c r="M2" t="str">
        <f>VLOOKUP(data[[#This Row],[Kode Wil adm menurut Kemendagri]],adm[],2,0)</f>
        <v>Desa</v>
      </c>
    </row>
    <row r="3" spans="1:13" x14ac:dyDescent="0.3">
      <c r="A3" t="s">
        <v>6</v>
      </c>
      <c r="B3" s="1">
        <v>6311040002</v>
      </c>
      <c r="C3" s="7" t="str">
        <f>VLOOKUP(data[[#This Row],[Kode Kecamatan (BPS)]],bps[],2,0)</f>
        <v>Paringin</v>
      </c>
      <c r="D3" s="8">
        <v>6311040</v>
      </c>
      <c r="E3" t="str">
        <f>VLOOKUP(data[[#This Row],[Kode Desa/ Kelurahan (Kemendagri) dengan Pemisah]],kemendagri[],2,0)</f>
        <v>Lok Batung</v>
      </c>
      <c r="F3" s="1">
        <v>6311062014</v>
      </c>
      <c r="G3" t="s">
        <v>317</v>
      </c>
      <c r="H3" s="4">
        <v>631106</v>
      </c>
      <c r="I3" s="5" t="str">
        <f>VLOOKUP(data[[#This Row],[Kode Desa/ Kelurahan (Kemendagri) dengan Pemisah]],kemendagri[],3,0)</f>
        <v>63.11.06</v>
      </c>
      <c r="J3" s="5" t="str">
        <f>VLOOKUP(data[[#This Row],[Kode Desa/ Kelurahan (Kemendagri) dengan Pemisah]],kemendagri[],4,0)</f>
        <v>Paringin</v>
      </c>
      <c r="K3" t="s">
        <v>368</v>
      </c>
      <c r="L3" s="5">
        <v>2</v>
      </c>
      <c r="M3" t="str">
        <f>VLOOKUP(data[[#This Row],[Kode Wil adm menurut Kemendagri]],adm[],2,0)</f>
        <v>Desa</v>
      </c>
    </row>
    <row r="4" spans="1:13" x14ac:dyDescent="0.3">
      <c r="A4" t="s">
        <v>7</v>
      </c>
      <c r="B4" s="1">
        <v>6311040003</v>
      </c>
      <c r="C4" s="7" t="str">
        <f>VLOOKUP(data[[#This Row],[Kode Kecamatan (BPS)]],bps[],2,0)</f>
        <v>Paringin</v>
      </c>
      <c r="D4" s="8">
        <v>6311040</v>
      </c>
      <c r="E4" t="str">
        <f>VLOOKUP(data[[#This Row],[Kode Desa/ Kelurahan (Kemendagri) dengan Pemisah]],kemendagri[],2,0)</f>
        <v>Babayau</v>
      </c>
      <c r="F4" s="1">
        <v>6311062024</v>
      </c>
      <c r="G4" t="s">
        <v>321</v>
      </c>
      <c r="H4" s="4">
        <v>631106</v>
      </c>
      <c r="I4" s="5" t="str">
        <f>VLOOKUP(data[[#This Row],[Kode Desa/ Kelurahan (Kemendagri) dengan Pemisah]],kemendagri[],3,0)</f>
        <v>63.11.06</v>
      </c>
      <c r="J4" s="5" t="str">
        <f>VLOOKUP(data[[#This Row],[Kode Desa/ Kelurahan (Kemendagri) dengan Pemisah]],kemendagri[],4,0)</f>
        <v>Paringin</v>
      </c>
      <c r="K4" t="s">
        <v>368</v>
      </c>
      <c r="L4" s="5">
        <v>2</v>
      </c>
      <c r="M4" t="str">
        <f>VLOOKUP(data[[#This Row],[Kode Wil adm menurut Kemendagri]],adm[],2,0)</f>
        <v>Desa</v>
      </c>
    </row>
    <row r="5" spans="1:13" x14ac:dyDescent="0.3">
      <c r="A5" t="s">
        <v>8</v>
      </c>
      <c r="B5" s="1">
        <v>6311040004</v>
      </c>
      <c r="C5" s="7" t="str">
        <f>VLOOKUP(data[[#This Row],[Kode Kecamatan (BPS)]],bps[],2,0)</f>
        <v>Paringin</v>
      </c>
      <c r="D5" s="8">
        <v>6311040</v>
      </c>
      <c r="E5" t="str">
        <f>VLOOKUP(data[[#This Row],[Kode Desa/ Kelurahan (Kemendagri) dengan Pemisah]],kemendagri[],2,0)</f>
        <v>Paran</v>
      </c>
      <c r="F5" s="1">
        <v>6311062008</v>
      </c>
      <c r="G5" t="s">
        <v>313</v>
      </c>
      <c r="H5" s="4">
        <v>631106</v>
      </c>
      <c r="I5" s="5" t="str">
        <f>VLOOKUP(data[[#This Row],[Kode Desa/ Kelurahan (Kemendagri) dengan Pemisah]],kemendagri[],3,0)</f>
        <v>63.11.06</v>
      </c>
      <c r="J5" s="5" t="str">
        <f>VLOOKUP(data[[#This Row],[Kode Desa/ Kelurahan (Kemendagri) dengan Pemisah]],kemendagri[],4,0)</f>
        <v>Paringin</v>
      </c>
      <c r="K5" t="s">
        <v>368</v>
      </c>
      <c r="L5" s="5">
        <v>2</v>
      </c>
      <c r="M5" t="str">
        <f>VLOOKUP(data[[#This Row],[Kode Wil adm menurut Kemendagri]],adm[],2,0)</f>
        <v>Desa</v>
      </c>
    </row>
    <row r="6" spans="1:13" x14ac:dyDescent="0.3">
      <c r="A6" t="s">
        <v>9</v>
      </c>
      <c r="B6" s="1">
        <v>6311040005</v>
      </c>
      <c r="C6" s="7" t="str">
        <f>VLOOKUP(data[[#This Row],[Kode Kecamatan (BPS)]],bps[],2,0)</f>
        <v>Paringin</v>
      </c>
      <c r="D6" s="8">
        <v>6311040</v>
      </c>
      <c r="E6" t="str">
        <f>VLOOKUP(data[[#This Row],[Kode Desa/ Kelurahan (Kemendagri) dengan Pemisah]],kemendagri[],2,0)</f>
        <v>Mangkayahu</v>
      </c>
      <c r="F6" s="1">
        <v>6311062013</v>
      </c>
      <c r="G6" t="s">
        <v>316</v>
      </c>
      <c r="H6" s="4">
        <v>631106</v>
      </c>
      <c r="I6" s="5" t="str">
        <f>VLOOKUP(data[[#This Row],[Kode Desa/ Kelurahan (Kemendagri) dengan Pemisah]],kemendagri[],3,0)</f>
        <v>63.11.06</v>
      </c>
      <c r="J6" s="5" t="str">
        <f>VLOOKUP(data[[#This Row],[Kode Desa/ Kelurahan (Kemendagri) dengan Pemisah]],kemendagri[],4,0)</f>
        <v>Paringin</v>
      </c>
      <c r="K6" t="s">
        <v>368</v>
      </c>
      <c r="L6" s="5">
        <v>2</v>
      </c>
      <c r="M6" t="str">
        <f>VLOOKUP(data[[#This Row],[Kode Wil adm menurut Kemendagri]],adm[],2,0)</f>
        <v>Desa</v>
      </c>
    </row>
    <row r="7" spans="1:13" x14ac:dyDescent="0.3">
      <c r="A7" t="s">
        <v>10</v>
      </c>
      <c r="B7" s="1">
        <v>6311040006</v>
      </c>
      <c r="C7" s="7" t="str">
        <f>VLOOKUP(data[[#This Row],[Kode Kecamatan (BPS)]],bps[],2,0)</f>
        <v>Paringin</v>
      </c>
      <c r="D7" s="8">
        <v>6311040</v>
      </c>
      <c r="E7" t="str">
        <f>VLOOKUP(data[[#This Row],[Kode Desa/ Kelurahan (Kemendagri) dengan Pemisah]],kemendagri[],2,0)</f>
        <v>Balang</v>
      </c>
      <c r="F7" s="1">
        <v>6311062005</v>
      </c>
      <c r="G7" t="s">
        <v>310</v>
      </c>
      <c r="H7" s="4">
        <v>631106</v>
      </c>
      <c r="I7" s="5" t="str">
        <f>VLOOKUP(data[[#This Row],[Kode Desa/ Kelurahan (Kemendagri) dengan Pemisah]],kemendagri[],3,0)</f>
        <v>63.11.06</v>
      </c>
      <c r="J7" s="5" t="str">
        <f>VLOOKUP(data[[#This Row],[Kode Desa/ Kelurahan (Kemendagri) dengan Pemisah]],kemendagri[],4,0)</f>
        <v>Paringin</v>
      </c>
      <c r="K7" t="s">
        <v>368</v>
      </c>
      <c r="L7" s="5">
        <v>2</v>
      </c>
      <c r="M7" t="str">
        <f>VLOOKUP(data[[#This Row],[Kode Wil adm menurut Kemendagri]],adm[],2,0)</f>
        <v>Desa</v>
      </c>
    </row>
    <row r="8" spans="1:13" x14ac:dyDescent="0.3">
      <c r="A8" t="s">
        <v>11</v>
      </c>
      <c r="B8" s="1">
        <v>6311040007</v>
      </c>
      <c r="C8" s="7" t="str">
        <f>VLOOKUP(data[[#This Row],[Kode Kecamatan (BPS)]],bps[],2,0)</f>
        <v>Paringin</v>
      </c>
      <c r="D8" s="8">
        <v>6311040</v>
      </c>
      <c r="E8" t="str">
        <f>VLOOKUP(data[[#This Row],[Kode Desa/ Kelurahan (Kemendagri) dengan Pemisah]],kemendagri[],2,0)</f>
        <v>Murung Ilung</v>
      </c>
      <c r="F8" s="1">
        <v>6311062012</v>
      </c>
      <c r="G8" t="s">
        <v>315</v>
      </c>
      <c r="H8" s="4">
        <v>631106</v>
      </c>
      <c r="I8" s="5" t="str">
        <f>VLOOKUP(data[[#This Row],[Kode Desa/ Kelurahan (Kemendagri) dengan Pemisah]],kemendagri[],3,0)</f>
        <v>63.11.06</v>
      </c>
      <c r="J8" s="5" t="str">
        <f>VLOOKUP(data[[#This Row],[Kode Desa/ Kelurahan (Kemendagri) dengan Pemisah]],kemendagri[],4,0)</f>
        <v>Paringin</v>
      </c>
      <c r="K8" t="s">
        <v>368</v>
      </c>
      <c r="L8" s="5">
        <v>2</v>
      </c>
      <c r="M8" t="str">
        <f>VLOOKUP(data[[#This Row],[Kode Wil adm menurut Kemendagri]],adm[],2,0)</f>
        <v>Desa</v>
      </c>
    </row>
    <row r="9" spans="1:13" x14ac:dyDescent="0.3">
      <c r="A9" t="s">
        <v>12</v>
      </c>
      <c r="B9" s="1">
        <v>6311040008</v>
      </c>
      <c r="C9" s="7" t="str">
        <f>VLOOKUP(data[[#This Row],[Kode Kecamatan (BPS)]],bps[],2,0)</f>
        <v>Paringin</v>
      </c>
      <c r="D9" s="8">
        <v>6311040</v>
      </c>
      <c r="E9" t="str">
        <f>VLOOKUP(data[[#This Row],[Kode Desa/ Kelurahan (Kemendagri) dengan Pemisah]],kemendagri[],2,0)</f>
        <v>Hujan Mas</v>
      </c>
      <c r="F9" s="1">
        <v>6311062022</v>
      </c>
      <c r="G9" t="s">
        <v>320</v>
      </c>
      <c r="H9" s="4">
        <v>631106</v>
      </c>
      <c r="I9" s="5" t="str">
        <f>VLOOKUP(data[[#This Row],[Kode Desa/ Kelurahan (Kemendagri) dengan Pemisah]],kemendagri[],3,0)</f>
        <v>63.11.06</v>
      </c>
      <c r="J9" s="5" t="str">
        <f>VLOOKUP(data[[#This Row],[Kode Desa/ Kelurahan (Kemendagri) dengan Pemisah]],kemendagri[],4,0)</f>
        <v>Paringin</v>
      </c>
      <c r="K9" t="s">
        <v>368</v>
      </c>
      <c r="L9" s="5">
        <v>2</v>
      </c>
      <c r="M9" t="str">
        <f>VLOOKUP(data[[#This Row],[Kode Wil adm menurut Kemendagri]],adm[],2,0)</f>
        <v>Desa</v>
      </c>
    </row>
    <row r="10" spans="1:13" x14ac:dyDescent="0.3">
      <c r="A10" t="s">
        <v>13</v>
      </c>
      <c r="B10" s="1">
        <v>6311040009</v>
      </c>
      <c r="C10" s="7" t="str">
        <f>VLOOKUP(data[[#This Row],[Kode Kecamatan (BPS)]],bps[],2,0)</f>
        <v>Paringin</v>
      </c>
      <c r="D10" s="8">
        <v>6311040</v>
      </c>
      <c r="E10" t="str">
        <f>VLOOKUP(data[[#This Row],[Kode Desa/ Kelurahan (Kemendagri) dengan Pemisah]],kemendagri[],2,0)</f>
        <v>Kalahiang</v>
      </c>
      <c r="F10" s="1">
        <v>6311062006</v>
      </c>
      <c r="G10" t="s">
        <v>311</v>
      </c>
      <c r="H10" s="4">
        <v>631106</v>
      </c>
      <c r="I10" s="5" t="str">
        <f>VLOOKUP(data[[#This Row],[Kode Desa/ Kelurahan (Kemendagri) dengan Pemisah]],kemendagri[],3,0)</f>
        <v>63.11.06</v>
      </c>
      <c r="J10" s="5" t="str">
        <f>VLOOKUP(data[[#This Row],[Kode Desa/ Kelurahan (Kemendagri) dengan Pemisah]],kemendagri[],4,0)</f>
        <v>Paringin</v>
      </c>
      <c r="K10" t="s">
        <v>368</v>
      </c>
      <c r="L10" s="5">
        <v>2</v>
      </c>
      <c r="M10" t="str">
        <f>VLOOKUP(data[[#This Row],[Kode Wil adm menurut Kemendagri]],adm[],2,0)</f>
        <v>Desa</v>
      </c>
    </row>
    <row r="11" spans="1:13" x14ac:dyDescent="0.3">
      <c r="A11" t="s">
        <v>14</v>
      </c>
      <c r="B11" s="1">
        <v>6311040010</v>
      </c>
      <c r="C11" s="7" t="str">
        <f>VLOOKUP(data[[#This Row],[Kode Kecamatan (BPS)]],bps[],2,0)</f>
        <v>Paringin</v>
      </c>
      <c r="D11" s="8">
        <v>6311040</v>
      </c>
      <c r="E11" t="str">
        <f>VLOOKUP(data[[#This Row],[Kode Desa/ Kelurahan (Kemendagri) dengan Pemisah]],kemendagri[],2,0)</f>
        <v>Layap</v>
      </c>
      <c r="F11" s="1">
        <v>6311062009</v>
      </c>
      <c r="G11" t="s">
        <v>314</v>
      </c>
      <c r="H11" s="4">
        <v>631106</v>
      </c>
      <c r="I11" s="5" t="str">
        <f>VLOOKUP(data[[#This Row],[Kode Desa/ Kelurahan (Kemendagri) dengan Pemisah]],kemendagri[],3,0)</f>
        <v>63.11.06</v>
      </c>
      <c r="J11" s="5" t="str">
        <f>VLOOKUP(data[[#This Row],[Kode Desa/ Kelurahan (Kemendagri) dengan Pemisah]],kemendagri[],4,0)</f>
        <v>Paringin</v>
      </c>
      <c r="K11" t="s">
        <v>368</v>
      </c>
      <c r="L11" s="5">
        <v>2</v>
      </c>
      <c r="M11" t="str">
        <f>VLOOKUP(data[[#This Row],[Kode Wil adm menurut Kemendagri]],adm[],2,0)</f>
        <v>Desa</v>
      </c>
    </row>
    <row r="12" spans="1:13" x14ac:dyDescent="0.3">
      <c r="A12" t="s">
        <v>15</v>
      </c>
      <c r="B12" s="1">
        <v>6311040013</v>
      </c>
      <c r="C12" s="7" t="str">
        <f>VLOOKUP(data[[#This Row],[Kode Kecamatan (BPS)]],bps[],2,0)</f>
        <v>Paringin</v>
      </c>
      <c r="D12" s="8">
        <v>6311040</v>
      </c>
      <c r="E12" t="str">
        <f>VLOOKUP(data[[#This Row],[Kode Desa/ Kelurahan (Kemendagri) dengan Pemisah]],kemendagri[],2,0)</f>
        <v>Paringin Kota</v>
      </c>
      <c r="F12" s="1">
        <v>6311061023</v>
      </c>
      <c r="G12" t="s">
        <v>309</v>
      </c>
      <c r="H12" s="4">
        <v>631106</v>
      </c>
      <c r="I12" s="5" t="str">
        <f>VLOOKUP(data[[#This Row],[Kode Desa/ Kelurahan (Kemendagri) dengan Pemisah]],kemendagri[],3,0)</f>
        <v>63.11.06</v>
      </c>
      <c r="J12" s="5" t="str">
        <f>VLOOKUP(data[[#This Row],[Kode Desa/ Kelurahan (Kemendagri) dengan Pemisah]],kemendagri[],4,0)</f>
        <v>Paringin</v>
      </c>
      <c r="K12" t="s">
        <v>368</v>
      </c>
      <c r="L12" s="5">
        <v>1</v>
      </c>
      <c r="M12" t="str">
        <f>VLOOKUP(data[[#This Row],[Kode Wil adm menurut Kemendagri]],adm[],2,0)</f>
        <v>Kelurahan</v>
      </c>
    </row>
    <row r="13" spans="1:13" x14ac:dyDescent="0.3">
      <c r="A13" t="s">
        <v>16</v>
      </c>
      <c r="B13" s="1">
        <v>6311040014</v>
      </c>
      <c r="C13" s="7" t="str">
        <f>VLOOKUP(data[[#This Row],[Kode Kecamatan (BPS)]],bps[],2,0)</f>
        <v>Paringin</v>
      </c>
      <c r="D13" s="8">
        <v>6311040</v>
      </c>
      <c r="E13" t="str">
        <f>VLOOKUP(data[[#This Row],[Kode Desa/ Kelurahan (Kemendagri) dengan Pemisah]],kemendagri[],2,0)</f>
        <v>Paringin Timur</v>
      </c>
      <c r="F13" s="1">
        <v>6311061019</v>
      </c>
      <c r="G13" t="s">
        <v>305</v>
      </c>
      <c r="H13" s="4">
        <v>631106</v>
      </c>
      <c r="I13" s="5" t="str">
        <f>VLOOKUP(data[[#This Row],[Kode Desa/ Kelurahan (Kemendagri) dengan Pemisah]],kemendagri[],3,0)</f>
        <v>63.11.06</v>
      </c>
      <c r="J13" s="5" t="str">
        <f>VLOOKUP(data[[#This Row],[Kode Desa/ Kelurahan (Kemendagri) dengan Pemisah]],kemendagri[],4,0)</f>
        <v>Paringin</v>
      </c>
      <c r="K13" t="s">
        <v>368</v>
      </c>
      <c r="L13" s="5">
        <v>1</v>
      </c>
      <c r="M13" t="str">
        <f>VLOOKUP(data[[#This Row],[Kode Wil adm menurut Kemendagri]],adm[],2,0)</f>
        <v>Kelurahan</v>
      </c>
    </row>
    <row r="14" spans="1:13" x14ac:dyDescent="0.3">
      <c r="A14" t="s">
        <v>17</v>
      </c>
      <c r="B14" s="1">
        <v>6311040016</v>
      </c>
      <c r="C14" s="7" t="str">
        <f>VLOOKUP(data[[#This Row],[Kode Kecamatan (BPS)]],bps[],2,0)</f>
        <v>Paringin</v>
      </c>
      <c r="D14" s="8">
        <v>6311040</v>
      </c>
      <c r="E14" t="str">
        <f>VLOOKUP(data[[#This Row],[Kode Desa/ Kelurahan (Kemendagri) dengan Pemisah]],kemendagri[],2,0)</f>
        <v>Balida</v>
      </c>
      <c r="F14" s="1">
        <v>6311062034</v>
      </c>
      <c r="G14" t="s">
        <v>322</v>
      </c>
      <c r="H14" s="4">
        <v>631106</v>
      </c>
      <c r="I14" s="5" t="str">
        <f>VLOOKUP(data[[#This Row],[Kode Desa/ Kelurahan (Kemendagri) dengan Pemisah]],kemendagri[],3,0)</f>
        <v>63.11.06</v>
      </c>
      <c r="J14" s="5" t="str">
        <f>VLOOKUP(data[[#This Row],[Kode Desa/ Kelurahan (Kemendagri) dengan Pemisah]],kemendagri[],4,0)</f>
        <v>Paringin</v>
      </c>
      <c r="K14" t="s">
        <v>368</v>
      </c>
      <c r="L14" s="5">
        <v>2</v>
      </c>
      <c r="M14" t="str">
        <f>VLOOKUP(data[[#This Row],[Kode Wil adm menurut Kemendagri]],adm[],2,0)</f>
        <v>Desa</v>
      </c>
    </row>
    <row r="15" spans="1:13" x14ac:dyDescent="0.3">
      <c r="A15" t="s">
        <v>18</v>
      </c>
      <c r="B15" s="1">
        <v>6311040018</v>
      </c>
      <c r="C15" s="7" t="str">
        <f>VLOOKUP(data[[#This Row],[Kode Kecamatan (BPS)]],bps[],2,0)</f>
        <v>Paringin</v>
      </c>
      <c r="D15" s="8">
        <v>6311040</v>
      </c>
      <c r="E15" t="str">
        <f>VLOOKUP(data[[#This Row],[Kode Desa/ Kelurahan (Kemendagri) dengan Pemisah]],kemendagri[],2,0)</f>
        <v>Lasung Batu</v>
      </c>
      <c r="F15" s="1">
        <v>6311062007</v>
      </c>
      <c r="G15" t="s">
        <v>312</v>
      </c>
      <c r="H15" s="4">
        <v>631106</v>
      </c>
      <c r="I15" s="5" t="str">
        <f>VLOOKUP(data[[#This Row],[Kode Desa/ Kelurahan (Kemendagri) dengan Pemisah]],kemendagri[],3,0)</f>
        <v>63.11.06</v>
      </c>
      <c r="J15" s="5" t="str">
        <f>VLOOKUP(data[[#This Row],[Kode Desa/ Kelurahan (Kemendagri) dengan Pemisah]],kemendagri[],4,0)</f>
        <v>Paringin</v>
      </c>
      <c r="K15" t="s">
        <v>368</v>
      </c>
      <c r="L15" s="5">
        <v>2</v>
      </c>
      <c r="M15" t="str">
        <f>VLOOKUP(data[[#This Row],[Kode Wil adm menurut Kemendagri]],adm[],2,0)</f>
        <v>Desa</v>
      </c>
    </row>
    <row r="16" spans="1:13" x14ac:dyDescent="0.3">
      <c r="A16" t="s">
        <v>19</v>
      </c>
      <c r="B16" s="1">
        <v>6311040019</v>
      </c>
      <c r="C16" s="7" t="str">
        <f>VLOOKUP(data[[#This Row],[Kode Kecamatan (BPS)]],bps[],2,0)</f>
        <v>Paringin</v>
      </c>
      <c r="D16" s="8">
        <v>6311040</v>
      </c>
      <c r="E16" t="str">
        <f>VLOOKUP(data[[#This Row],[Kode Desa/ Kelurahan (Kemendagri) dengan Pemisah]],kemendagri[],2,0)</f>
        <v>Sungai Ketapi</v>
      </c>
      <c r="F16" s="1">
        <v>6311062038</v>
      </c>
      <c r="G16" t="s">
        <v>323</v>
      </c>
      <c r="H16" s="4">
        <v>631106</v>
      </c>
      <c r="I16" s="5" t="str">
        <f>VLOOKUP(data[[#This Row],[Kode Desa/ Kelurahan (Kemendagri) dengan Pemisah]],kemendagri[],3,0)</f>
        <v>63.11.06</v>
      </c>
      <c r="J16" s="5" t="str">
        <f>VLOOKUP(data[[#This Row],[Kode Desa/ Kelurahan (Kemendagri) dengan Pemisah]],kemendagri[],4,0)</f>
        <v>Paringin</v>
      </c>
      <c r="K16" t="s">
        <v>368</v>
      </c>
      <c r="L16" s="5">
        <v>2</v>
      </c>
      <c r="M16" t="str">
        <f>VLOOKUP(data[[#This Row],[Kode Wil adm menurut Kemendagri]],adm[],2,0)</f>
        <v>Desa</v>
      </c>
    </row>
    <row r="17" spans="1:13" x14ac:dyDescent="0.3">
      <c r="A17" t="s">
        <v>20</v>
      </c>
      <c r="B17" s="1">
        <v>6311040020</v>
      </c>
      <c r="C17" s="7" t="str">
        <f>VLOOKUP(data[[#This Row],[Kode Kecamatan (BPS)]],bps[],2,0)</f>
        <v>Paringin</v>
      </c>
      <c r="D17" s="8">
        <v>6311040</v>
      </c>
      <c r="E17" t="str">
        <f>VLOOKUP(data[[#This Row],[Kode Desa/ Kelurahan (Kemendagri) dengan Pemisah]],kemendagri[],2,0)</f>
        <v>Dahai</v>
      </c>
      <c r="F17" s="1">
        <v>6311062017</v>
      </c>
      <c r="G17" t="s">
        <v>319</v>
      </c>
      <c r="H17" s="4">
        <v>631106</v>
      </c>
      <c r="I17" s="5" t="str">
        <f>VLOOKUP(data[[#This Row],[Kode Desa/ Kelurahan (Kemendagri) dengan Pemisah]],kemendagri[],3,0)</f>
        <v>63.11.06</v>
      </c>
      <c r="J17" s="5" t="str">
        <f>VLOOKUP(data[[#This Row],[Kode Desa/ Kelurahan (Kemendagri) dengan Pemisah]],kemendagri[],4,0)</f>
        <v>Paringin</v>
      </c>
      <c r="K17" t="s">
        <v>368</v>
      </c>
      <c r="L17" s="5">
        <v>2</v>
      </c>
      <c r="M17" t="str">
        <f>VLOOKUP(data[[#This Row],[Kode Wil adm menurut Kemendagri]],adm[],2,0)</f>
        <v>Desa</v>
      </c>
    </row>
    <row r="18" spans="1:13" x14ac:dyDescent="0.3">
      <c r="A18" t="s">
        <v>21</v>
      </c>
      <c r="B18" s="1">
        <v>6311060001</v>
      </c>
      <c r="C18" s="7" t="str">
        <f>VLOOKUP(data[[#This Row],[Kode Kecamatan (BPS)]],bps[],2,0)</f>
        <v>Halong</v>
      </c>
      <c r="D18" s="8">
        <v>6311060</v>
      </c>
      <c r="E18" t="str">
        <f>VLOOKUP(data[[#This Row],[Kode Desa/ Kelurahan (Kemendagri) dengan Pemisah]],kemendagri[],2,0)</f>
        <v>Binuang Santang</v>
      </c>
      <c r="F18" s="1">
        <v>6311022015</v>
      </c>
      <c r="G18" t="s">
        <v>219</v>
      </c>
      <c r="H18" s="4">
        <v>631102</v>
      </c>
      <c r="I18" s="5" t="str">
        <f>VLOOKUP(data[[#This Row],[Kode Desa/ Kelurahan (Kemendagri) dengan Pemisah]],kemendagri[],3,0)</f>
        <v>63.11.02</v>
      </c>
      <c r="J18" s="5" t="str">
        <f>VLOOKUP(data[[#This Row],[Kode Desa/ Kelurahan (Kemendagri) dengan Pemisah]],kemendagri[],4,0)</f>
        <v>Halong</v>
      </c>
      <c r="K18" t="s">
        <v>368</v>
      </c>
      <c r="L18" s="5">
        <v>2</v>
      </c>
      <c r="M18" t="str">
        <f>VLOOKUP(data[[#This Row],[Kode Wil adm menurut Kemendagri]],adm[],2,0)</f>
        <v>Desa</v>
      </c>
    </row>
    <row r="19" spans="1:13" x14ac:dyDescent="0.3">
      <c r="A19" t="s">
        <v>23</v>
      </c>
      <c r="B19" s="1">
        <v>6311060002</v>
      </c>
      <c r="C19" s="7" t="str">
        <f>VLOOKUP(data[[#This Row],[Kode Kecamatan (BPS)]],bps[],2,0)</f>
        <v>Halong</v>
      </c>
      <c r="D19" s="8">
        <v>6311060</v>
      </c>
      <c r="E19" t="str">
        <f>VLOOKUP(data[[#This Row],[Kode Desa/ Kelurahan (Kemendagri) dengan Pemisah]],kemendagri[],2,0)</f>
        <v>Marajai</v>
      </c>
      <c r="F19" s="1">
        <v>6311022020</v>
      </c>
      <c r="G19" t="s">
        <v>224</v>
      </c>
      <c r="H19" s="4">
        <v>631102</v>
      </c>
      <c r="I19" s="5" t="str">
        <f>VLOOKUP(data[[#This Row],[Kode Desa/ Kelurahan (Kemendagri) dengan Pemisah]],kemendagri[],3,0)</f>
        <v>63.11.02</v>
      </c>
      <c r="J19" s="5" t="str">
        <f>VLOOKUP(data[[#This Row],[Kode Desa/ Kelurahan (Kemendagri) dengan Pemisah]],kemendagri[],4,0)</f>
        <v>Halong</v>
      </c>
      <c r="K19" t="s">
        <v>368</v>
      </c>
      <c r="L19" s="5">
        <v>2</v>
      </c>
      <c r="M19" t="str">
        <f>VLOOKUP(data[[#This Row],[Kode Wil adm menurut Kemendagri]],adm[],2,0)</f>
        <v>Desa</v>
      </c>
    </row>
    <row r="20" spans="1:13" x14ac:dyDescent="0.3">
      <c r="A20" t="s">
        <v>24</v>
      </c>
      <c r="B20" s="1">
        <v>6311060003</v>
      </c>
      <c r="C20" s="7" t="str">
        <f>VLOOKUP(data[[#This Row],[Kode Kecamatan (BPS)]],bps[],2,0)</f>
        <v>Halong</v>
      </c>
      <c r="D20" s="8">
        <v>6311060</v>
      </c>
      <c r="E20" t="str">
        <f>VLOOKUP(data[[#This Row],[Kode Desa/ Kelurahan (Kemendagri) dengan Pemisah]],kemendagri[],2,0)</f>
        <v>Mauya</v>
      </c>
      <c r="F20" s="1">
        <v>6311022023</v>
      </c>
      <c r="G20" t="s">
        <v>227</v>
      </c>
      <c r="H20" s="4">
        <v>631102</v>
      </c>
      <c r="I20" s="5" t="str">
        <f>VLOOKUP(data[[#This Row],[Kode Desa/ Kelurahan (Kemendagri) dengan Pemisah]],kemendagri[],3,0)</f>
        <v>63.11.02</v>
      </c>
      <c r="J20" s="5" t="str">
        <f>VLOOKUP(data[[#This Row],[Kode Desa/ Kelurahan (Kemendagri) dengan Pemisah]],kemendagri[],4,0)</f>
        <v>Halong</v>
      </c>
      <c r="K20" t="s">
        <v>368</v>
      </c>
      <c r="L20" s="5">
        <v>2</v>
      </c>
      <c r="M20" t="str">
        <f>VLOOKUP(data[[#This Row],[Kode Wil adm menurut Kemendagri]],adm[],2,0)</f>
        <v>Desa</v>
      </c>
    </row>
    <row r="21" spans="1:13" x14ac:dyDescent="0.3">
      <c r="A21" t="s">
        <v>25</v>
      </c>
      <c r="B21" s="1">
        <v>6311060004</v>
      </c>
      <c r="C21" s="7" t="str">
        <f>VLOOKUP(data[[#This Row],[Kode Kecamatan (BPS)]],bps[],2,0)</f>
        <v>Halong</v>
      </c>
      <c r="D21" s="8">
        <v>6311060</v>
      </c>
      <c r="E21" t="str">
        <f>VLOOKUP(data[[#This Row],[Kode Desa/ Kelurahan (Kemendagri) dengan Pemisah]],kemendagri[],2,0)</f>
        <v>Mantuyan</v>
      </c>
      <c r="F21" s="1">
        <v>6311022003</v>
      </c>
      <c r="G21" t="s">
        <v>209</v>
      </c>
      <c r="H21" s="4">
        <v>631102</v>
      </c>
      <c r="I21" s="5" t="str">
        <f>VLOOKUP(data[[#This Row],[Kode Desa/ Kelurahan (Kemendagri) dengan Pemisah]],kemendagri[],3,0)</f>
        <v>63.11.02</v>
      </c>
      <c r="J21" s="5" t="str">
        <f>VLOOKUP(data[[#This Row],[Kode Desa/ Kelurahan (Kemendagri) dengan Pemisah]],kemendagri[],4,0)</f>
        <v>Halong</v>
      </c>
      <c r="K21" t="s">
        <v>368</v>
      </c>
      <c r="L21" s="5">
        <v>2</v>
      </c>
      <c r="M21" t="str">
        <f>VLOOKUP(data[[#This Row],[Kode Wil adm menurut Kemendagri]],adm[],2,0)</f>
        <v>Desa</v>
      </c>
    </row>
    <row r="22" spans="1:13" x14ac:dyDescent="0.3">
      <c r="A22" t="s">
        <v>26</v>
      </c>
      <c r="B22" s="1">
        <v>6311060005</v>
      </c>
      <c r="C22" s="7" t="str">
        <f>VLOOKUP(data[[#This Row],[Kode Kecamatan (BPS)]],bps[],2,0)</f>
        <v>Halong</v>
      </c>
      <c r="D22" s="8">
        <v>6311060</v>
      </c>
      <c r="E22" t="str">
        <f>VLOOKUP(data[[#This Row],[Kode Desa/ Kelurahan (Kemendagri) dengan Pemisah]],kemendagri[],2,0)</f>
        <v>Tabuan</v>
      </c>
      <c r="F22" s="1">
        <v>6311022004</v>
      </c>
      <c r="G22" t="s">
        <v>210</v>
      </c>
      <c r="H22" s="4">
        <v>631102</v>
      </c>
      <c r="I22" s="5" t="str">
        <f>VLOOKUP(data[[#This Row],[Kode Desa/ Kelurahan (Kemendagri) dengan Pemisah]],kemendagri[],3,0)</f>
        <v>63.11.02</v>
      </c>
      <c r="J22" s="5" t="str">
        <f>VLOOKUP(data[[#This Row],[Kode Desa/ Kelurahan (Kemendagri) dengan Pemisah]],kemendagri[],4,0)</f>
        <v>Halong</v>
      </c>
      <c r="K22" t="s">
        <v>368</v>
      </c>
      <c r="L22" s="5">
        <v>2</v>
      </c>
      <c r="M22" t="str">
        <f>VLOOKUP(data[[#This Row],[Kode Wil adm menurut Kemendagri]],adm[],2,0)</f>
        <v>Desa</v>
      </c>
    </row>
    <row r="23" spans="1:13" x14ac:dyDescent="0.3">
      <c r="A23" t="s">
        <v>27</v>
      </c>
      <c r="B23" s="1">
        <v>6311060006</v>
      </c>
      <c r="C23" s="7" t="str">
        <f>VLOOKUP(data[[#This Row],[Kode Kecamatan (BPS)]],bps[],2,0)</f>
        <v>Halong</v>
      </c>
      <c r="D23" s="8">
        <v>6311060</v>
      </c>
      <c r="E23" t="str">
        <f>VLOOKUP(data[[#This Row],[Kode Desa/ Kelurahan (Kemendagri) dengan Pemisah]],kemendagri[],2,0)</f>
        <v>Buntu Pilanduk</v>
      </c>
      <c r="F23" s="1">
        <v>6311022009</v>
      </c>
      <c r="G23" t="s">
        <v>213</v>
      </c>
      <c r="H23" s="4">
        <v>631102</v>
      </c>
      <c r="I23" s="5" t="str">
        <f>VLOOKUP(data[[#This Row],[Kode Desa/ Kelurahan (Kemendagri) dengan Pemisah]],kemendagri[],3,0)</f>
        <v>63.11.02</v>
      </c>
      <c r="J23" s="5" t="str">
        <f>VLOOKUP(data[[#This Row],[Kode Desa/ Kelurahan (Kemendagri) dengan Pemisah]],kemendagri[],4,0)</f>
        <v>Halong</v>
      </c>
      <c r="K23" t="s">
        <v>368</v>
      </c>
      <c r="L23" s="5">
        <v>2</v>
      </c>
      <c r="M23" t="str">
        <f>VLOOKUP(data[[#This Row],[Kode Wil adm menurut Kemendagri]],adm[],2,0)</f>
        <v>Desa</v>
      </c>
    </row>
    <row r="24" spans="1:13" x14ac:dyDescent="0.3">
      <c r="A24" t="s">
        <v>28</v>
      </c>
      <c r="B24" s="1">
        <v>6311060007</v>
      </c>
      <c r="C24" s="7" t="str">
        <f>VLOOKUP(data[[#This Row],[Kode Kecamatan (BPS)]],bps[],2,0)</f>
        <v>Halong</v>
      </c>
      <c r="D24" s="8">
        <v>6311060</v>
      </c>
      <c r="E24" t="str">
        <f>VLOOKUP(data[[#This Row],[Kode Desa/ Kelurahan (Kemendagri) dengan Pemisah]],kemendagri[],2,0)</f>
        <v>Uren</v>
      </c>
      <c r="F24" s="1">
        <v>6311022019</v>
      </c>
      <c r="G24" t="s">
        <v>223</v>
      </c>
      <c r="H24" s="4">
        <v>631102</v>
      </c>
      <c r="I24" s="5" t="str">
        <f>VLOOKUP(data[[#This Row],[Kode Desa/ Kelurahan (Kemendagri) dengan Pemisah]],kemendagri[],3,0)</f>
        <v>63.11.02</v>
      </c>
      <c r="J24" s="5" t="str">
        <f>VLOOKUP(data[[#This Row],[Kode Desa/ Kelurahan (Kemendagri) dengan Pemisah]],kemendagri[],4,0)</f>
        <v>Halong</v>
      </c>
      <c r="K24" t="s">
        <v>368</v>
      </c>
      <c r="L24" s="5">
        <v>2</v>
      </c>
      <c r="M24" t="str">
        <f>VLOOKUP(data[[#This Row],[Kode Wil adm menurut Kemendagri]],adm[],2,0)</f>
        <v>Desa</v>
      </c>
    </row>
    <row r="25" spans="1:13" x14ac:dyDescent="0.3">
      <c r="A25" t="s">
        <v>29</v>
      </c>
      <c r="B25" s="1">
        <v>6311060008</v>
      </c>
      <c r="C25" s="7" t="str">
        <f>VLOOKUP(data[[#This Row],[Kode Kecamatan (BPS)]],bps[],2,0)</f>
        <v>Halong</v>
      </c>
      <c r="D25" s="8">
        <v>6311060</v>
      </c>
      <c r="E25" t="str">
        <f>VLOOKUP(data[[#This Row],[Kode Desa/ Kelurahan (Kemendagri) dengan Pemisah]],kemendagri[],2,0)</f>
        <v>Mamantang</v>
      </c>
      <c r="F25" s="1">
        <v>6311022012</v>
      </c>
      <c r="G25" t="s">
        <v>216</v>
      </c>
      <c r="H25" s="4">
        <v>631102</v>
      </c>
      <c r="I25" s="5" t="str">
        <f>VLOOKUP(data[[#This Row],[Kode Desa/ Kelurahan (Kemendagri) dengan Pemisah]],kemendagri[],3,0)</f>
        <v>63.11.02</v>
      </c>
      <c r="J25" s="5" t="str">
        <f>VLOOKUP(data[[#This Row],[Kode Desa/ Kelurahan (Kemendagri) dengan Pemisah]],kemendagri[],4,0)</f>
        <v>Halong</v>
      </c>
      <c r="K25" t="s">
        <v>368</v>
      </c>
      <c r="L25" s="5">
        <v>2</v>
      </c>
      <c r="M25" t="str">
        <f>VLOOKUP(data[[#This Row],[Kode Wil adm menurut Kemendagri]],adm[],2,0)</f>
        <v>Desa</v>
      </c>
    </row>
    <row r="26" spans="1:13" x14ac:dyDescent="0.3">
      <c r="A26" t="s">
        <v>30</v>
      </c>
      <c r="B26" s="1">
        <v>6311060009</v>
      </c>
      <c r="C26" s="7" t="str">
        <f>VLOOKUP(data[[#This Row],[Kode Kecamatan (BPS)]],bps[],2,0)</f>
        <v>Halong</v>
      </c>
      <c r="D26" s="8">
        <v>6311060</v>
      </c>
      <c r="E26" t="str">
        <f>VLOOKUP(data[[#This Row],[Kode Desa/ Kelurahan (Kemendagri) dengan Pemisah]],kemendagri[],2,0)</f>
        <v>Kapul</v>
      </c>
      <c r="F26" s="1">
        <v>6311022011</v>
      </c>
      <c r="G26" t="s">
        <v>215</v>
      </c>
      <c r="H26" s="4">
        <v>631102</v>
      </c>
      <c r="I26" s="5" t="str">
        <f>VLOOKUP(data[[#This Row],[Kode Desa/ Kelurahan (Kemendagri) dengan Pemisah]],kemendagri[],3,0)</f>
        <v>63.11.02</v>
      </c>
      <c r="J26" s="5" t="str">
        <f>VLOOKUP(data[[#This Row],[Kode Desa/ Kelurahan (Kemendagri) dengan Pemisah]],kemendagri[],4,0)</f>
        <v>Halong</v>
      </c>
      <c r="K26" t="s">
        <v>368</v>
      </c>
      <c r="L26" s="5">
        <v>2</v>
      </c>
      <c r="M26" t="str">
        <f>VLOOKUP(data[[#This Row],[Kode Wil adm menurut Kemendagri]],adm[],2,0)</f>
        <v>Desa</v>
      </c>
    </row>
    <row r="27" spans="1:13" x14ac:dyDescent="0.3">
      <c r="A27" t="s">
        <v>22</v>
      </c>
      <c r="B27" s="1">
        <v>6311060010</v>
      </c>
      <c r="C27" s="7" t="str">
        <f>VLOOKUP(data[[#This Row],[Kode Kecamatan (BPS)]],bps[],2,0)</f>
        <v>Halong</v>
      </c>
      <c r="D27" s="8">
        <v>6311060</v>
      </c>
      <c r="E27" t="str">
        <f>VLOOKUP(data[[#This Row],[Kode Desa/ Kelurahan (Kemendagri) dengan Pemisah]],kemendagri[],2,0)</f>
        <v>Halong</v>
      </c>
      <c r="F27" s="1">
        <v>6311022005</v>
      </c>
      <c r="G27" t="s">
        <v>211</v>
      </c>
      <c r="H27" s="4">
        <v>631102</v>
      </c>
      <c r="I27" s="5" t="str">
        <f>VLOOKUP(data[[#This Row],[Kode Desa/ Kelurahan (Kemendagri) dengan Pemisah]],kemendagri[],3,0)</f>
        <v>63.11.02</v>
      </c>
      <c r="J27" s="5" t="str">
        <f>VLOOKUP(data[[#This Row],[Kode Desa/ Kelurahan (Kemendagri) dengan Pemisah]],kemendagri[],4,0)</f>
        <v>Halong</v>
      </c>
      <c r="K27" t="s">
        <v>368</v>
      </c>
      <c r="L27" s="5">
        <v>2</v>
      </c>
      <c r="M27" t="str">
        <f>VLOOKUP(data[[#This Row],[Kode Wil adm menurut Kemendagri]],adm[],2,0)</f>
        <v>Desa</v>
      </c>
    </row>
    <row r="28" spans="1:13" x14ac:dyDescent="0.3">
      <c r="A28" t="s">
        <v>31</v>
      </c>
      <c r="B28" s="1">
        <v>6311060011</v>
      </c>
      <c r="C28" s="7" t="str">
        <f>VLOOKUP(data[[#This Row],[Kode Kecamatan (BPS)]],bps[],2,0)</f>
        <v>Halong</v>
      </c>
      <c r="D28" s="8">
        <v>6311060</v>
      </c>
      <c r="E28" t="str">
        <f>VLOOKUP(data[[#This Row],[Kode Desa/ Kelurahan (Kemendagri) dengan Pemisah]],kemendagri[],2,0)</f>
        <v>Binjai Punggal</v>
      </c>
      <c r="F28" s="1">
        <v>6311022013</v>
      </c>
      <c r="G28" t="s">
        <v>217</v>
      </c>
      <c r="H28" s="4">
        <v>631102</v>
      </c>
      <c r="I28" s="5" t="str">
        <f>VLOOKUP(data[[#This Row],[Kode Desa/ Kelurahan (Kemendagri) dengan Pemisah]],kemendagri[],3,0)</f>
        <v>63.11.02</v>
      </c>
      <c r="J28" s="5" t="str">
        <f>VLOOKUP(data[[#This Row],[Kode Desa/ Kelurahan (Kemendagri) dengan Pemisah]],kemendagri[],4,0)</f>
        <v>Halong</v>
      </c>
      <c r="K28" t="s">
        <v>368</v>
      </c>
      <c r="L28" s="5">
        <v>2</v>
      </c>
      <c r="M28" t="str">
        <f>VLOOKUP(data[[#This Row],[Kode Wil adm menurut Kemendagri]],adm[],2,0)</f>
        <v>Desa</v>
      </c>
    </row>
    <row r="29" spans="1:13" x14ac:dyDescent="0.3">
      <c r="A29" t="s">
        <v>32</v>
      </c>
      <c r="B29" s="1">
        <v>6311060012</v>
      </c>
      <c r="C29" s="7" t="str">
        <f>VLOOKUP(data[[#This Row],[Kode Kecamatan (BPS)]],bps[],2,0)</f>
        <v>Halong</v>
      </c>
      <c r="D29" s="8">
        <v>6311060</v>
      </c>
      <c r="E29" t="str">
        <f>VLOOKUP(data[[#This Row],[Kode Desa/ Kelurahan (Kemendagri) dengan Pemisah]],kemendagri[],2,0)</f>
        <v>Baruh Panyambaran</v>
      </c>
      <c r="F29" s="1">
        <v>6311022022</v>
      </c>
      <c r="G29" t="s">
        <v>226</v>
      </c>
      <c r="H29" s="4">
        <v>631102</v>
      </c>
      <c r="I29" s="5" t="str">
        <f>VLOOKUP(data[[#This Row],[Kode Desa/ Kelurahan (Kemendagri) dengan Pemisah]],kemendagri[],3,0)</f>
        <v>63.11.02</v>
      </c>
      <c r="J29" s="5" t="str">
        <f>VLOOKUP(data[[#This Row],[Kode Desa/ Kelurahan (Kemendagri) dengan Pemisah]],kemendagri[],4,0)</f>
        <v>Halong</v>
      </c>
      <c r="K29" t="s">
        <v>368</v>
      </c>
      <c r="L29" s="5">
        <v>2</v>
      </c>
      <c r="M29" t="str">
        <f>VLOOKUP(data[[#This Row],[Kode Wil adm menurut Kemendagri]],adm[],2,0)</f>
        <v>Desa</v>
      </c>
    </row>
    <row r="30" spans="1:13" x14ac:dyDescent="0.3">
      <c r="A30" t="s">
        <v>33</v>
      </c>
      <c r="B30" s="1">
        <v>6311060013</v>
      </c>
      <c r="C30" s="7" t="str">
        <f>VLOOKUP(data[[#This Row],[Kode Kecamatan (BPS)]],bps[],2,0)</f>
        <v>Halong</v>
      </c>
      <c r="D30" s="8">
        <v>6311060</v>
      </c>
      <c r="E30" t="str">
        <f>VLOOKUP(data[[#This Row],[Kode Desa/ Kelurahan (Kemendagri) dengan Pemisah]],kemendagri[],2,0)</f>
        <v>Binju</v>
      </c>
      <c r="F30" s="1">
        <v>6311022017</v>
      </c>
      <c r="G30" t="s">
        <v>221</v>
      </c>
      <c r="H30" s="4">
        <v>631102</v>
      </c>
      <c r="I30" s="5" t="str">
        <f>VLOOKUP(data[[#This Row],[Kode Desa/ Kelurahan (Kemendagri) dengan Pemisah]],kemendagri[],3,0)</f>
        <v>63.11.02</v>
      </c>
      <c r="J30" s="5" t="str">
        <f>VLOOKUP(data[[#This Row],[Kode Desa/ Kelurahan (Kemendagri) dengan Pemisah]],kemendagri[],4,0)</f>
        <v>Halong</v>
      </c>
      <c r="K30" t="s">
        <v>368</v>
      </c>
      <c r="L30" s="5">
        <v>2</v>
      </c>
      <c r="M30" t="str">
        <f>VLOOKUP(data[[#This Row],[Kode Wil adm menurut Kemendagri]],adm[],2,0)</f>
        <v>Desa</v>
      </c>
    </row>
    <row r="31" spans="1:13" x14ac:dyDescent="0.3">
      <c r="A31" t="s">
        <v>34</v>
      </c>
      <c r="B31" s="1">
        <v>6311060014</v>
      </c>
      <c r="C31" s="7" t="str">
        <f>VLOOKUP(data[[#This Row],[Kode Kecamatan (BPS)]],bps[],2,0)</f>
        <v>Halong</v>
      </c>
      <c r="D31" s="8">
        <v>6311060</v>
      </c>
      <c r="E31" t="str">
        <f>VLOOKUP(data[[#This Row],[Kode Desa/ Kelurahan (Kemendagri) dengan Pemisah]],kemendagri[],2,0)</f>
        <v>Bangkal</v>
      </c>
      <c r="F31" s="1">
        <v>6311022002</v>
      </c>
      <c r="G31" t="s">
        <v>208</v>
      </c>
      <c r="H31" s="4">
        <v>631102</v>
      </c>
      <c r="I31" s="5" t="str">
        <f>VLOOKUP(data[[#This Row],[Kode Desa/ Kelurahan (Kemendagri) dengan Pemisah]],kemendagri[],3,0)</f>
        <v>63.11.02</v>
      </c>
      <c r="J31" s="5" t="str">
        <f>VLOOKUP(data[[#This Row],[Kode Desa/ Kelurahan (Kemendagri) dengan Pemisah]],kemendagri[],4,0)</f>
        <v>Halong</v>
      </c>
      <c r="K31" t="s">
        <v>368</v>
      </c>
      <c r="L31" s="5">
        <v>2</v>
      </c>
      <c r="M31" t="str">
        <f>VLOOKUP(data[[#This Row],[Kode Wil adm menurut Kemendagri]],adm[],2,0)</f>
        <v>Desa</v>
      </c>
    </row>
    <row r="32" spans="1:13" x14ac:dyDescent="0.3">
      <c r="A32" t="s">
        <v>35</v>
      </c>
      <c r="B32" s="1">
        <v>6311060015</v>
      </c>
      <c r="C32" s="7" t="str">
        <f>VLOOKUP(data[[#This Row],[Kode Kecamatan (BPS)]],bps[],2,0)</f>
        <v>Halong</v>
      </c>
      <c r="D32" s="8">
        <v>6311060</v>
      </c>
      <c r="E32" t="str">
        <f>VLOOKUP(data[[#This Row],[Kode Desa/ Kelurahan (Kemendagri) dengan Pemisah]],kemendagri[],2,0)</f>
        <v>Suryatama</v>
      </c>
      <c r="F32" s="1">
        <v>6311022021</v>
      </c>
      <c r="G32" t="s">
        <v>225</v>
      </c>
      <c r="H32" s="4">
        <v>631102</v>
      </c>
      <c r="I32" s="5" t="str">
        <f>VLOOKUP(data[[#This Row],[Kode Desa/ Kelurahan (Kemendagri) dengan Pemisah]],kemendagri[],3,0)</f>
        <v>63.11.02</v>
      </c>
      <c r="J32" s="5" t="str">
        <f>VLOOKUP(data[[#This Row],[Kode Desa/ Kelurahan (Kemendagri) dengan Pemisah]],kemendagri[],4,0)</f>
        <v>Halong</v>
      </c>
      <c r="K32" t="s">
        <v>368</v>
      </c>
      <c r="L32" s="5">
        <v>2</v>
      </c>
      <c r="M32" t="str">
        <f>VLOOKUP(data[[#This Row],[Kode Wil adm menurut Kemendagri]],adm[],2,0)</f>
        <v>Desa</v>
      </c>
    </row>
    <row r="33" spans="1:13" x14ac:dyDescent="0.3">
      <c r="A33" t="s">
        <v>36</v>
      </c>
      <c r="B33" s="1">
        <v>6311060016</v>
      </c>
      <c r="C33" s="7" t="str">
        <f>VLOOKUP(data[[#This Row],[Kode Kecamatan (BPS)]],bps[],2,0)</f>
        <v>Halong</v>
      </c>
      <c r="D33" s="8">
        <v>6311060</v>
      </c>
      <c r="E33" t="str">
        <f>VLOOKUP(data[[#This Row],[Kode Desa/ Kelurahan (Kemendagri) dengan Pemisah]],kemendagri[],2,0)</f>
        <v>Hauwai</v>
      </c>
      <c r="F33" s="1">
        <v>6311022001</v>
      </c>
      <c r="G33" t="s">
        <v>206</v>
      </c>
      <c r="H33" s="4">
        <v>631102</v>
      </c>
      <c r="I33" s="5" t="str">
        <f>VLOOKUP(data[[#This Row],[Kode Desa/ Kelurahan (Kemendagri) dengan Pemisah]],kemendagri[],3,0)</f>
        <v>63.11.02</v>
      </c>
      <c r="J33" s="5" t="str">
        <f>VLOOKUP(data[[#This Row],[Kode Desa/ Kelurahan (Kemendagri) dengan Pemisah]],kemendagri[],4,0)</f>
        <v>Halong</v>
      </c>
      <c r="K33" t="s">
        <v>369</v>
      </c>
      <c r="L33" s="5">
        <v>2</v>
      </c>
      <c r="M33" t="str">
        <f>VLOOKUP(data[[#This Row],[Kode Wil adm menurut Kemendagri]],adm[],2,0)</f>
        <v>Desa</v>
      </c>
    </row>
    <row r="34" spans="1:13" x14ac:dyDescent="0.3">
      <c r="A34" t="s">
        <v>38</v>
      </c>
      <c r="B34" s="1">
        <v>6311060017</v>
      </c>
      <c r="C34" s="7" t="str">
        <f>VLOOKUP(data[[#This Row],[Kode Kecamatan (BPS)]],bps[],2,0)</f>
        <v>Halong</v>
      </c>
      <c r="D34" s="8">
        <v>6311060</v>
      </c>
      <c r="E34" t="str">
        <f>VLOOKUP(data[[#This Row],[Kode Desa/ Kelurahan (Kemendagri) dengan Pemisah]],kemendagri[],2,0)</f>
        <v>Karya</v>
      </c>
      <c r="F34" s="1">
        <v>6311022018</v>
      </c>
      <c r="G34" t="s">
        <v>222</v>
      </c>
      <c r="H34" s="4">
        <v>631102</v>
      </c>
      <c r="I34" s="5" t="str">
        <f>VLOOKUP(data[[#This Row],[Kode Desa/ Kelurahan (Kemendagri) dengan Pemisah]],kemendagri[],3,0)</f>
        <v>63.11.02</v>
      </c>
      <c r="J34" s="5" t="str">
        <f>VLOOKUP(data[[#This Row],[Kode Desa/ Kelurahan (Kemendagri) dengan Pemisah]],kemendagri[],4,0)</f>
        <v>Halong</v>
      </c>
      <c r="K34" t="s">
        <v>368</v>
      </c>
      <c r="L34" s="5">
        <v>2</v>
      </c>
      <c r="M34" t="str">
        <f>VLOOKUP(data[[#This Row],[Kode Wil adm menurut Kemendagri]],adm[],2,0)</f>
        <v>Desa</v>
      </c>
    </row>
    <row r="35" spans="1:13" x14ac:dyDescent="0.3">
      <c r="A35" t="s">
        <v>39</v>
      </c>
      <c r="B35" s="1">
        <v>6311060018</v>
      </c>
      <c r="C35" s="7" t="str">
        <f>VLOOKUP(data[[#This Row],[Kode Kecamatan (BPS)]],bps[],2,0)</f>
        <v>Halong</v>
      </c>
      <c r="D35" s="8">
        <v>6311060</v>
      </c>
      <c r="E35" t="str">
        <f>VLOOKUP(data[[#This Row],[Kode Desa/ Kelurahan (Kemendagri) dengan Pemisah]],kemendagri[],2,0)</f>
        <v>Puyun</v>
      </c>
      <c r="F35" s="1">
        <v>6311022008</v>
      </c>
      <c r="G35" t="s">
        <v>212</v>
      </c>
      <c r="H35" s="4">
        <v>631102</v>
      </c>
      <c r="I35" s="5" t="str">
        <f>VLOOKUP(data[[#This Row],[Kode Desa/ Kelurahan (Kemendagri) dengan Pemisah]],kemendagri[],3,0)</f>
        <v>63.11.02</v>
      </c>
      <c r="J35" s="5" t="str">
        <f>VLOOKUP(data[[#This Row],[Kode Desa/ Kelurahan (Kemendagri) dengan Pemisah]],kemendagri[],4,0)</f>
        <v>Halong</v>
      </c>
      <c r="K35" t="s">
        <v>368</v>
      </c>
      <c r="L35" s="5">
        <v>2</v>
      </c>
      <c r="M35" t="str">
        <f>VLOOKUP(data[[#This Row],[Kode Wil adm menurut Kemendagri]],adm[],2,0)</f>
        <v>Desa</v>
      </c>
    </row>
    <row r="36" spans="1:13" x14ac:dyDescent="0.3">
      <c r="A36" t="s">
        <v>40</v>
      </c>
      <c r="B36" s="1">
        <v>6311060019</v>
      </c>
      <c r="C36" s="7" t="str">
        <f>VLOOKUP(data[[#This Row],[Kode Kecamatan (BPS)]],bps[],2,0)</f>
        <v>Halong</v>
      </c>
      <c r="D36" s="8">
        <v>6311060</v>
      </c>
      <c r="E36" t="str">
        <f>VLOOKUP(data[[#This Row],[Kode Desa/ Kelurahan (Kemendagri) dengan Pemisah]],kemendagri[],2,0)</f>
        <v>Gunung Riut</v>
      </c>
      <c r="F36" s="1">
        <v>6311022010</v>
      </c>
      <c r="G36" t="s">
        <v>214</v>
      </c>
      <c r="H36" s="4">
        <v>631102</v>
      </c>
      <c r="I36" s="5" t="str">
        <f>VLOOKUP(data[[#This Row],[Kode Desa/ Kelurahan (Kemendagri) dengan Pemisah]],kemendagri[],3,0)</f>
        <v>63.11.02</v>
      </c>
      <c r="J36" s="5" t="str">
        <f>VLOOKUP(data[[#This Row],[Kode Desa/ Kelurahan (Kemendagri) dengan Pemisah]],kemendagri[],4,0)</f>
        <v>Halong</v>
      </c>
      <c r="K36" t="s">
        <v>368</v>
      </c>
      <c r="L36" s="5">
        <v>2</v>
      </c>
      <c r="M36" t="str">
        <f>VLOOKUP(data[[#This Row],[Kode Wil adm menurut Kemendagri]],adm[],2,0)</f>
        <v>Desa</v>
      </c>
    </row>
    <row r="37" spans="1:13" x14ac:dyDescent="0.3">
      <c r="A37" t="s">
        <v>41</v>
      </c>
      <c r="B37" s="1">
        <v>6311060020</v>
      </c>
      <c r="C37" s="7" t="str">
        <f>VLOOKUP(data[[#This Row],[Kode Kecamatan (BPS)]],bps[],2,0)</f>
        <v>Halong</v>
      </c>
      <c r="D37" s="8">
        <v>6311060</v>
      </c>
      <c r="E37" t="str">
        <f>VLOOKUP(data[[#This Row],[Kode Desa/ Kelurahan (Kemendagri) dengan Pemisah]],kemendagri[],2,0)</f>
        <v>Liyu</v>
      </c>
      <c r="F37" s="1">
        <v>6311022014</v>
      </c>
      <c r="G37" t="s">
        <v>218</v>
      </c>
      <c r="H37" s="4">
        <v>631102</v>
      </c>
      <c r="I37" s="5" t="str">
        <f>VLOOKUP(data[[#This Row],[Kode Desa/ Kelurahan (Kemendagri) dengan Pemisah]],kemendagri[],3,0)</f>
        <v>63.11.02</v>
      </c>
      <c r="J37" s="5" t="str">
        <f>VLOOKUP(data[[#This Row],[Kode Desa/ Kelurahan (Kemendagri) dengan Pemisah]],kemendagri[],4,0)</f>
        <v>Halong</v>
      </c>
      <c r="K37" t="s">
        <v>368</v>
      </c>
      <c r="L37" s="5">
        <v>2</v>
      </c>
      <c r="M37" t="str">
        <f>VLOOKUP(data[[#This Row],[Kode Wil adm menurut Kemendagri]],adm[],2,0)</f>
        <v>Desa</v>
      </c>
    </row>
    <row r="38" spans="1:13" x14ac:dyDescent="0.3">
      <c r="A38" t="s">
        <v>42</v>
      </c>
      <c r="B38" s="1">
        <v>6311060021</v>
      </c>
      <c r="C38" s="7" t="str">
        <f>VLOOKUP(data[[#This Row],[Kode Kecamatan (BPS)]],bps[],2,0)</f>
        <v>Halong</v>
      </c>
      <c r="D38" s="8">
        <v>6311060</v>
      </c>
      <c r="E38" t="str">
        <f>VLOOKUP(data[[#This Row],[Kode Desa/ Kelurahan (Kemendagri) dengan Pemisah]],kemendagri[],2,0)</f>
        <v>Aniungan</v>
      </c>
      <c r="F38" s="1">
        <v>6311022016</v>
      </c>
      <c r="G38" t="s">
        <v>220</v>
      </c>
      <c r="H38" s="4">
        <v>631102</v>
      </c>
      <c r="I38" s="5" t="str">
        <f>VLOOKUP(data[[#This Row],[Kode Desa/ Kelurahan (Kemendagri) dengan Pemisah]],kemendagri[],3,0)</f>
        <v>63.11.02</v>
      </c>
      <c r="J38" s="5" t="str">
        <f>VLOOKUP(data[[#This Row],[Kode Desa/ Kelurahan (Kemendagri) dengan Pemisah]],kemendagri[],4,0)</f>
        <v>Halong</v>
      </c>
      <c r="K38" t="s">
        <v>368</v>
      </c>
      <c r="L38" s="5">
        <v>2</v>
      </c>
      <c r="M38" t="str">
        <f>VLOOKUP(data[[#This Row],[Kode Wil adm menurut Kemendagri]],adm[],2,0)</f>
        <v>Desa</v>
      </c>
    </row>
    <row r="39" spans="1:13" x14ac:dyDescent="0.3">
      <c r="A39" t="s">
        <v>43</v>
      </c>
      <c r="B39" s="1">
        <v>6311060022</v>
      </c>
      <c r="C39" s="7" t="str">
        <f>VLOOKUP(data[[#This Row],[Kode Kecamatan (BPS)]],bps[],2,0)</f>
        <v>Halong</v>
      </c>
      <c r="D39" s="8">
        <v>6311060</v>
      </c>
      <c r="E39" t="str">
        <f>VLOOKUP(data[[#This Row],[Kode Desa/ Kelurahan (Kemendagri) dengan Pemisah]],kemendagri[],2,0)</f>
        <v>Mamigang</v>
      </c>
      <c r="F39" s="1">
        <v>6311022026</v>
      </c>
      <c r="G39" t="s">
        <v>232</v>
      </c>
      <c r="H39" s="4">
        <v>631102</v>
      </c>
      <c r="I39" s="5" t="str">
        <f>VLOOKUP(data[[#This Row],[Kode Desa/ Kelurahan (Kemendagri) dengan Pemisah]],kemendagri[],3,0)</f>
        <v>63.11.02</v>
      </c>
      <c r="J39" s="5" t="str">
        <f>VLOOKUP(data[[#This Row],[Kode Desa/ Kelurahan (Kemendagri) dengan Pemisah]],kemendagri[],4,0)</f>
        <v>Halong</v>
      </c>
      <c r="K39" t="s">
        <v>368</v>
      </c>
      <c r="L39" s="5">
        <v>2</v>
      </c>
      <c r="M39" t="str">
        <f>VLOOKUP(data[[#This Row],[Kode Wil adm menurut Kemendagri]],adm[],2,0)</f>
        <v>Desa</v>
      </c>
    </row>
    <row r="40" spans="1:13" x14ac:dyDescent="0.3">
      <c r="A40" t="s">
        <v>44</v>
      </c>
      <c r="B40" s="1">
        <v>6311060023</v>
      </c>
      <c r="C40" s="7" t="str">
        <f>VLOOKUP(data[[#This Row],[Kode Kecamatan (BPS)]],bps[],2,0)</f>
        <v>Halong</v>
      </c>
      <c r="D40" s="8">
        <v>6311060</v>
      </c>
      <c r="E40" t="str">
        <f>VLOOKUP(data[[#This Row],[Kode Desa/ Kelurahan (Kemendagri) dengan Pemisah]],kemendagri[],2,0)</f>
        <v>Padang Raya</v>
      </c>
      <c r="F40" s="1">
        <v>6311022024</v>
      </c>
      <c r="G40" t="s">
        <v>228</v>
      </c>
      <c r="H40" s="4">
        <v>631102</v>
      </c>
      <c r="I40" s="5" t="str">
        <f>VLOOKUP(data[[#This Row],[Kode Desa/ Kelurahan (Kemendagri) dengan Pemisah]],kemendagri[],3,0)</f>
        <v>63.11.02</v>
      </c>
      <c r="J40" s="5" t="str">
        <f>VLOOKUP(data[[#This Row],[Kode Desa/ Kelurahan (Kemendagri) dengan Pemisah]],kemendagri[],4,0)</f>
        <v>Halong</v>
      </c>
      <c r="K40" t="s">
        <v>368</v>
      </c>
      <c r="L40" s="5">
        <v>2</v>
      </c>
      <c r="M40" t="str">
        <f>VLOOKUP(data[[#This Row],[Kode Wil adm menurut Kemendagri]],adm[],2,0)</f>
        <v>Desa</v>
      </c>
    </row>
    <row r="41" spans="1:13" x14ac:dyDescent="0.3">
      <c r="A41" t="s">
        <v>45</v>
      </c>
      <c r="B41" s="1">
        <v>6311060024</v>
      </c>
      <c r="C41" s="7" t="str">
        <f>VLOOKUP(data[[#This Row],[Kode Kecamatan (BPS)]],bps[],2,0)</f>
        <v>Halong</v>
      </c>
      <c r="D41" s="8">
        <v>6311060</v>
      </c>
      <c r="E41" t="str">
        <f>VLOOKUP(data[[#This Row],[Kode Desa/ Kelurahan (Kemendagri) dengan Pemisah]],kemendagri[],2,0)</f>
        <v>Sumber Agung</v>
      </c>
      <c r="F41" s="1">
        <v>6311022025</v>
      </c>
      <c r="G41" t="s">
        <v>230</v>
      </c>
      <c r="H41" s="4">
        <v>631102</v>
      </c>
      <c r="I41" s="5" t="str">
        <f>VLOOKUP(data[[#This Row],[Kode Desa/ Kelurahan (Kemendagri) dengan Pemisah]],kemendagri[],3,0)</f>
        <v>63.11.02</v>
      </c>
      <c r="J41" s="5" t="str">
        <f>VLOOKUP(data[[#This Row],[Kode Desa/ Kelurahan (Kemendagri) dengan Pemisah]],kemendagri[],4,0)</f>
        <v>Halong</v>
      </c>
      <c r="K41" t="s">
        <v>368</v>
      </c>
      <c r="L41" s="5">
        <v>2</v>
      </c>
      <c r="M41" t="str">
        <f>VLOOKUP(data[[#This Row],[Kode Wil adm menurut Kemendagri]],adm[],2,0)</f>
        <v>Desa</v>
      </c>
    </row>
    <row r="42" spans="1:13" x14ac:dyDescent="0.3">
      <c r="A42" t="s">
        <v>46</v>
      </c>
      <c r="B42" s="1">
        <v>0</v>
      </c>
      <c r="C42" s="7" t="str">
        <f>VLOOKUP(data[[#This Row],[Kode Kecamatan (BPS)]],bps[],2,0)</f>
        <v>Juai</v>
      </c>
      <c r="D42" s="8">
        <v>6311050</v>
      </c>
      <c r="E42" t="str">
        <f>VLOOKUP(data[[#This Row],[Kode Desa/ Kelurahan (Kemendagri) dengan Pemisah]],kemendagri[],2,0)</f>
        <v>Wonorejo</v>
      </c>
      <c r="F42" s="1">
        <v>6311012020</v>
      </c>
      <c r="G42" t="s">
        <v>204</v>
      </c>
      <c r="H42" s="4">
        <v>631101</v>
      </c>
      <c r="I42" s="5" t="str">
        <f>VLOOKUP(data[[#This Row],[Kode Desa/ Kelurahan (Kemendagri) dengan Pemisah]],kemendagri[],3,0)</f>
        <v>63.11.01</v>
      </c>
      <c r="J42" s="5" t="str">
        <f>VLOOKUP(data[[#This Row],[Kode Desa/ Kelurahan (Kemendagri) dengan Pemisah]],kemendagri[],4,0)</f>
        <v>Juai</v>
      </c>
      <c r="K42" t="s">
        <v>370</v>
      </c>
      <c r="L42" s="5">
        <v>2</v>
      </c>
      <c r="M42" t="str">
        <f>VLOOKUP(data[[#This Row],[Kode Wil adm menurut Kemendagri]],adm[],2,0)</f>
        <v>Desa</v>
      </c>
    </row>
    <row r="43" spans="1:13" x14ac:dyDescent="0.3">
      <c r="A43" t="s">
        <v>49</v>
      </c>
      <c r="B43" s="1">
        <v>6311050001</v>
      </c>
      <c r="C43" s="7" t="str">
        <f>VLOOKUP(data[[#This Row],[Kode Kecamatan (BPS)]],bps[],2,0)</f>
        <v>Juai</v>
      </c>
      <c r="D43" s="8">
        <v>6311050</v>
      </c>
      <c r="E43" t="str">
        <f>VLOOKUP(data[[#This Row],[Kode Desa/ Kelurahan (Kemendagri) dengan Pemisah]],kemendagri[],2,0)</f>
        <v>Pamurus</v>
      </c>
      <c r="F43" s="1">
        <v>6311012011</v>
      </c>
      <c r="G43" t="s">
        <v>195</v>
      </c>
      <c r="H43" s="4">
        <v>631101</v>
      </c>
      <c r="I43" s="5" t="str">
        <f>VLOOKUP(data[[#This Row],[Kode Desa/ Kelurahan (Kemendagri) dengan Pemisah]],kemendagri[],3,0)</f>
        <v>63.11.01</v>
      </c>
      <c r="J43" s="5" t="str">
        <f>VLOOKUP(data[[#This Row],[Kode Desa/ Kelurahan (Kemendagri) dengan Pemisah]],kemendagri[],4,0)</f>
        <v>Juai</v>
      </c>
      <c r="K43" t="s">
        <v>368</v>
      </c>
      <c r="L43" s="5">
        <v>2</v>
      </c>
      <c r="M43" t="str">
        <f>VLOOKUP(data[[#This Row],[Kode Wil adm menurut Kemendagri]],adm[],2,0)</f>
        <v>Desa</v>
      </c>
    </row>
    <row r="44" spans="1:13" x14ac:dyDescent="0.3">
      <c r="A44" t="s">
        <v>50</v>
      </c>
      <c r="B44" s="1">
        <v>6311050002</v>
      </c>
      <c r="C44" s="7" t="str">
        <f>VLOOKUP(data[[#This Row],[Kode Kecamatan (BPS)]],bps[],2,0)</f>
        <v>Juai</v>
      </c>
      <c r="D44" s="8">
        <v>6311050</v>
      </c>
      <c r="E44" t="str">
        <f>VLOOKUP(data[[#This Row],[Kode Desa/ Kelurahan (Kemendagri) dengan Pemisah]],kemendagri[],2,0)</f>
        <v>Gulinggang</v>
      </c>
      <c r="F44" s="1">
        <v>6311012017</v>
      </c>
      <c r="G44" t="s">
        <v>201</v>
      </c>
      <c r="H44" s="4">
        <v>631101</v>
      </c>
      <c r="I44" s="5" t="str">
        <f>VLOOKUP(data[[#This Row],[Kode Desa/ Kelurahan (Kemendagri) dengan Pemisah]],kemendagri[],3,0)</f>
        <v>63.11.01</v>
      </c>
      <c r="J44" s="5" t="str">
        <f>VLOOKUP(data[[#This Row],[Kode Desa/ Kelurahan (Kemendagri) dengan Pemisah]],kemendagri[],4,0)</f>
        <v>Juai</v>
      </c>
      <c r="K44" t="s">
        <v>368</v>
      </c>
      <c r="L44" s="5">
        <v>2</v>
      </c>
      <c r="M44" t="str">
        <f>VLOOKUP(data[[#This Row],[Kode Wil adm menurut Kemendagri]],adm[],2,0)</f>
        <v>Desa</v>
      </c>
    </row>
    <row r="45" spans="1:13" x14ac:dyDescent="0.3">
      <c r="A45" t="s">
        <v>51</v>
      </c>
      <c r="B45" s="1">
        <v>6311050003</v>
      </c>
      <c r="C45" s="7" t="str">
        <f>VLOOKUP(data[[#This Row],[Kode Kecamatan (BPS)]],bps[],2,0)</f>
        <v>Juai</v>
      </c>
      <c r="D45" s="8">
        <v>6311050</v>
      </c>
      <c r="E45" t="str">
        <f>VLOOKUP(data[[#This Row],[Kode Desa/ Kelurahan (Kemendagri) dengan Pemisah]],kemendagri[],2,0)</f>
        <v>Sungai Batung</v>
      </c>
      <c r="F45" s="1">
        <v>6311012007</v>
      </c>
      <c r="G45" t="s">
        <v>191</v>
      </c>
      <c r="H45" s="4">
        <v>631101</v>
      </c>
      <c r="I45" s="5" t="str">
        <f>VLOOKUP(data[[#This Row],[Kode Desa/ Kelurahan (Kemendagri) dengan Pemisah]],kemendagri[],3,0)</f>
        <v>63.11.01</v>
      </c>
      <c r="J45" s="5" t="str">
        <f>VLOOKUP(data[[#This Row],[Kode Desa/ Kelurahan (Kemendagri) dengan Pemisah]],kemendagri[],4,0)</f>
        <v>Juai</v>
      </c>
      <c r="K45" t="s">
        <v>368</v>
      </c>
      <c r="L45" s="5">
        <v>2</v>
      </c>
      <c r="M45" t="str">
        <f>VLOOKUP(data[[#This Row],[Kode Wil adm menurut Kemendagri]],adm[],2,0)</f>
        <v>Desa</v>
      </c>
    </row>
    <row r="46" spans="1:13" x14ac:dyDescent="0.3">
      <c r="A46" t="s">
        <v>52</v>
      </c>
      <c r="B46" s="1">
        <v>6311050004</v>
      </c>
      <c r="C46" s="7" t="str">
        <f>VLOOKUP(data[[#This Row],[Kode Kecamatan (BPS)]],bps[],2,0)</f>
        <v>Juai</v>
      </c>
      <c r="D46" s="8">
        <v>6311050</v>
      </c>
      <c r="E46" t="str">
        <f>VLOOKUP(data[[#This Row],[Kode Desa/ Kelurahan (Kemendagri) dengan Pemisah]],kemendagri[],2,0)</f>
        <v>Tawahan</v>
      </c>
      <c r="F46" s="1">
        <v>6311012016</v>
      </c>
      <c r="G46" t="s">
        <v>200</v>
      </c>
      <c r="H46" s="4">
        <v>631101</v>
      </c>
      <c r="I46" s="5" t="str">
        <f>VLOOKUP(data[[#This Row],[Kode Desa/ Kelurahan (Kemendagri) dengan Pemisah]],kemendagri[],3,0)</f>
        <v>63.11.01</v>
      </c>
      <c r="J46" s="5" t="str">
        <f>VLOOKUP(data[[#This Row],[Kode Desa/ Kelurahan (Kemendagri) dengan Pemisah]],kemendagri[],4,0)</f>
        <v>Juai</v>
      </c>
      <c r="K46" t="s">
        <v>368</v>
      </c>
      <c r="L46" s="5">
        <v>2</v>
      </c>
      <c r="M46" t="str">
        <f>VLOOKUP(data[[#This Row],[Kode Wil adm menurut Kemendagri]],adm[],2,0)</f>
        <v>Desa</v>
      </c>
    </row>
    <row r="47" spans="1:13" x14ac:dyDescent="0.3">
      <c r="A47" t="s">
        <v>53</v>
      </c>
      <c r="B47" s="1">
        <v>6311050005</v>
      </c>
      <c r="C47" s="7" t="str">
        <f>VLOOKUP(data[[#This Row],[Kode Kecamatan (BPS)]],bps[],2,0)</f>
        <v>Juai</v>
      </c>
      <c r="D47" s="8">
        <v>6311050</v>
      </c>
      <c r="E47" t="str">
        <f>VLOOKUP(data[[#This Row],[Kode Desa/ Kelurahan (Kemendagri) dengan Pemisah]],kemendagri[],2,0)</f>
        <v>Tigarun</v>
      </c>
      <c r="F47" s="1">
        <v>6311012009</v>
      </c>
      <c r="G47" t="s">
        <v>193</v>
      </c>
      <c r="H47" s="4">
        <v>631101</v>
      </c>
      <c r="I47" s="5" t="str">
        <f>VLOOKUP(data[[#This Row],[Kode Desa/ Kelurahan (Kemendagri) dengan Pemisah]],kemendagri[],3,0)</f>
        <v>63.11.01</v>
      </c>
      <c r="J47" s="5" t="str">
        <f>VLOOKUP(data[[#This Row],[Kode Desa/ Kelurahan (Kemendagri) dengan Pemisah]],kemendagri[],4,0)</f>
        <v>Juai</v>
      </c>
      <c r="K47" t="s">
        <v>368</v>
      </c>
      <c r="L47" s="5">
        <v>2</v>
      </c>
      <c r="M47" t="str">
        <f>VLOOKUP(data[[#This Row],[Kode Wil adm menurut Kemendagri]],adm[],2,0)</f>
        <v>Desa</v>
      </c>
    </row>
    <row r="48" spans="1:13" x14ac:dyDescent="0.3">
      <c r="A48" t="s">
        <v>54</v>
      </c>
      <c r="B48" s="1">
        <v>6311050006</v>
      </c>
      <c r="C48" s="7" t="str">
        <f>VLOOKUP(data[[#This Row],[Kode Kecamatan (BPS)]],bps[],2,0)</f>
        <v>Juai</v>
      </c>
      <c r="D48" s="8">
        <v>6311050</v>
      </c>
      <c r="E48" t="str">
        <f>VLOOKUP(data[[#This Row],[Kode Desa/ Kelurahan (Kemendagri) dengan Pemisah]],kemendagri[],2,0)</f>
        <v>Panimbaan</v>
      </c>
      <c r="F48" s="1">
        <v>6311012019</v>
      </c>
      <c r="G48" t="s">
        <v>203</v>
      </c>
      <c r="H48" s="4">
        <v>631101</v>
      </c>
      <c r="I48" s="5" t="str">
        <f>VLOOKUP(data[[#This Row],[Kode Desa/ Kelurahan (Kemendagri) dengan Pemisah]],kemendagri[],3,0)</f>
        <v>63.11.01</v>
      </c>
      <c r="J48" s="5" t="str">
        <f>VLOOKUP(data[[#This Row],[Kode Desa/ Kelurahan (Kemendagri) dengan Pemisah]],kemendagri[],4,0)</f>
        <v>Juai</v>
      </c>
      <c r="K48" t="s">
        <v>368</v>
      </c>
      <c r="L48" s="5">
        <v>2</v>
      </c>
      <c r="M48" t="str">
        <f>VLOOKUP(data[[#This Row],[Kode Wil adm menurut Kemendagri]],adm[],2,0)</f>
        <v>Desa</v>
      </c>
    </row>
    <row r="49" spans="1:13" x14ac:dyDescent="0.3">
      <c r="A49" t="s">
        <v>55</v>
      </c>
      <c r="B49" s="1">
        <v>6311050007</v>
      </c>
      <c r="C49" s="7" t="str">
        <f>VLOOKUP(data[[#This Row],[Kode Kecamatan (BPS)]],bps[],2,0)</f>
        <v>Juai</v>
      </c>
      <c r="D49" s="8">
        <v>6311050</v>
      </c>
      <c r="E49" t="str">
        <f>VLOOKUP(data[[#This Row],[Kode Desa/ Kelurahan (Kemendagri) dengan Pemisah]],kemendagri[],2,0)</f>
        <v>Galumbang</v>
      </c>
      <c r="F49" s="1">
        <v>6311012006</v>
      </c>
      <c r="G49" t="s">
        <v>190</v>
      </c>
      <c r="H49" s="4">
        <v>631101</v>
      </c>
      <c r="I49" s="5" t="str">
        <f>VLOOKUP(data[[#This Row],[Kode Desa/ Kelurahan (Kemendagri) dengan Pemisah]],kemendagri[],3,0)</f>
        <v>63.11.01</v>
      </c>
      <c r="J49" s="5" t="str">
        <f>VLOOKUP(data[[#This Row],[Kode Desa/ Kelurahan (Kemendagri) dengan Pemisah]],kemendagri[],4,0)</f>
        <v>Juai</v>
      </c>
      <c r="K49" t="s">
        <v>368</v>
      </c>
      <c r="L49" s="5">
        <v>2</v>
      </c>
      <c r="M49" t="str">
        <f>VLOOKUP(data[[#This Row],[Kode Wil adm menurut Kemendagri]],adm[],2,0)</f>
        <v>Desa</v>
      </c>
    </row>
    <row r="50" spans="1:13" x14ac:dyDescent="0.3">
      <c r="A50" t="s">
        <v>48</v>
      </c>
      <c r="B50" s="1">
        <v>6311050008</v>
      </c>
      <c r="C50" s="7" t="str">
        <f>VLOOKUP(data[[#This Row],[Kode Kecamatan (BPS)]],bps[],2,0)</f>
        <v>Juai</v>
      </c>
      <c r="D50" s="8">
        <v>6311050</v>
      </c>
      <c r="E50" t="str">
        <f>VLOOKUP(data[[#This Row],[Kode Desa/ Kelurahan (Kemendagri) dengan Pemisah]],kemendagri[],2,0)</f>
        <v>Juai</v>
      </c>
      <c r="F50" s="1">
        <v>6311012003</v>
      </c>
      <c r="G50" t="s">
        <v>187</v>
      </c>
      <c r="H50" s="4">
        <v>631101</v>
      </c>
      <c r="I50" s="5" t="str">
        <f>VLOOKUP(data[[#This Row],[Kode Desa/ Kelurahan (Kemendagri) dengan Pemisah]],kemendagri[],3,0)</f>
        <v>63.11.01</v>
      </c>
      <c r="J50" s="5" t="str">
        <f>VLOOKUP(data[[#This Row],[Kode Desa/ Kelurahan (Kemendagri) dengan Pemisah]],kemendagri[],4,0)</f>
        <v>Juai</v>
      </c>
      <c r="K50" t="s">
        <v>368</v>
      </c>
      <c r="L50" s="5">
        <v>2</v>
      </c>
      <c r="M50" t="str">
        <f>VLOOKUP(data[[#This Row],[Kode Wil adm menurut Kemendagri]],adm[],2,0)</f>
        <v>Desa</v>
      </c>
    </row>
    <row r="51" spans="1:13" x14ac:dyDescent="0.3">
      <c r="A51" t="s">
        <v>56</v>
      </c>
      <c r="B51" s="1">
        <v>6311050009</v>
      </c>
      <c r="C51" s="7" t="str">
        <f>VLOOKUP(data[[#This Row],[Kode Kecamatan (BPS)]],bps[],2,0)</f>
        <v>Juai</v>
      </c>
      <c r="D51" s="8">
        <v>6311050</v>
      </c>
      <c r="E51" t="str">
        <f>VLOOKUP(data[[#This Row],[Kode Desa/ Kelurahan (Kemendagri) dengan Pemisah]],kemendagri[],2,0)</f>
        <v>Teluk Bayur</v>
      </c>
      <c r="F51" s="1">
        <v>6311012010</v>
      </c>
      <c r="G51" t="s">
        <v>194</v>
      </c>
      <c r="H51" s="4">
        <v>631101</v>
      </c>
      <c r="I51" s="5" t="str">
        <f>VLOOKUP(data[[#This Row],[Kode Desa/ Kelurahan (Kemendagri) dengan Pemisah]],kemendagri[],3,0)</f>
        <v>63.11.01</v>
      </c>
      <c r="J51" s="5" t="str">
        <f>VLOOKUP(data[[#This Row],[Kode Desa/ Kelurahan (Kemendagri) dengan Pemisah]],kemendagri[],4,0)</f>
        <v>Juai</v>
      </c>
      <c r="K51" t="s">
        <v>368</v>
      </c>
      <c r="L51" s="5">
        <v>2</v>
      </c>
      <c r="M51" t="str">
        <f>VLOOKUP(data[[#This Row],[Kode Wil adm menurut Kemendagri]],adm[],2,0)</f>
        <v>Desa</v>
      </c>
    </row>
    <row r="52" spans="1:13" x14ac:dyDescent="0.3">
      <c r="A52" t="s">
        <v>57</v>
      </c>
      <c r="B52" s="1">
        <v>6311050010</v>
      </c>
      <c r="C52" s="7" t="str">
        <f>VLOOKUP(data[[#This Row],[Kode Kecamatan (BPS)]],bps[],2,0)</f>
        <v>Juai</v>
      </c>
      <c r="D52" s="8">
        <v>6311050</v>
      </c>
      <c r="E52" t="str">
        <f>VLOOKUP(data[[#This Row],[Kode Desa/ Kelurahan (Kemendagri) dengan Pemisah]],kemendagri[],2,0)</f>
        <v>Mungkur Uyam</v>
      </c>
      <c r="F52" s="1">
        <v>6311012018</v>
      </c>
      <c r="G52" t="s">
        <v>202</v>
      </c>
      <c r="H52" s="4">
        <v>631101</v>
      </c>
      <c r="I52" s="5" t="str">
        <f>VLOOKUP(data[[#This Row],[Kode Desa/ Kelurahan (Kemendagri) dengan Pemisah]],kemendagri[],3,0)</f>
        <v>63.11.01</v>
      </c>
      <c r="J52" s="5" t="str">
        <f>VLOOKUP(data[[#This Row],[Kode Desa/ Kelurahan (Kemendagri) dengan Pemisah]],kemendagri[],4,0)</f>
        <v>Juai</v>
      </c>
      <c r="K52" t="s">
        <v>368</v>
      </c>
      <c r="L52" s="5">
        <v>2</v>
      </c>
      <c r="M52" t="str">
        <f>VLOOKUP(data[[#This Row],[Kode Wil adm menurut Kemendagri]],adm[],2,0)</f>
        <v>Desa</v>
      </c>
    </row>
    <row r="53" spans="1:13" x14ac:dyDescent="0.3">
      <c r="A53" t="s">
        <v>58</v>
      </c>
      <c r="B53" s="1">
        <v>6311050011</v>
      </c>
      <c r="C53" s="7" t="str">
        <f>VLOOKUP(data[[#This Row],[Kode Kecamatan (BPS)]],bps[],2,0)</f>
        <v>Juai</v>
      </c>
      <c r="D53" s="8">
        <v>6311050</v>
      </c>
      <c r="E53" t="str">
        <f>VLOOKUP(data[[#This Row],[Kode Desa/ Kelurahan (Kemendagri) dengan Pemisah]],kemendagri[],2,0)</f>
        <v>Sirap</v>
      </c>
      <c r="F53" s="1">
        <v>6311012008</v>
      </c>
      <c r="G53" t="s">
        <v>192</v>
      </c>
      <c r="H53" s="4">
        <v>631101</v>
      </c>
      <c r="I53" s="5" t="str">
        <f>VLOOKUP(data[[#This Row],[Kode Desa/ Kelurahan (Kemendagri) dengan Pemisah]],kemendagri[],3,0)</f>
        <v>63.11.01</v>
      </c>
      <c r="J53" s="5" t="str">
        <f>VLOOKUP(data[[#This Row],[Kode Desa/ Kelurahan (Kemendagri) dengan Pemisah]],kemendagri[],4,0)</f>
        <v>Juai</v>
      </c>
      <c r="K53" t="s">
        <v>368</v>
      </c>
      <c r="L53" s="5">
        <v>2</v>
      </c>
      <c r="M53" t="str">
        <f>VLOOKUP(data[[#This Row],[Kode Wil adm menurut Kemendagri]],adm[],2,0)</f>
        <v>Desa</v>
      </c>
    </row>
    <row r="54" spans="1:13" x14ac:dyDescent="0.3">
      <c r="A54" t="s">
        <v>59</v>
      </c>
      <c r="B54" s="1">
        <v>6311050012</v>
      </c>
      <c r="C54" s="7" t="str">
        <f>VLOOKUP(data[[#This Row],[Kode Kecamatan (BPS)]],bps[],2,0)</f>
        <v>Juai</v>
      </c>
      <c r="D54" s="8">
        <v>6311050</v>
      </c>
      <c r="E54" t="str">
        <f>VLOOKUP(data[[#This Row],[Kode Desa/ Kelurahan (Kemendagri) dengan Pemisah]],kemendagri[],2,0)</f>
        <v>Hamarung</v>
      </c>
      <c r="F54" s="1">
        <v>6311012002</v>
      </c>
      <c r="G54" t="s">
        <v>186</v>
      </c>
      <c r="H54" s="4">
        <v>631101</v>
      </c>
      <c r="I54" s="5" t="str">
        <f>VLOOKUP(data[[#This Row],[Kode Desa/ Kelurahan (Kemendagri) dengan Pemisah]],kemendagri[],3,0)</f>
        <v>63.11.01</v>
      </c>
      <c r="J54" s="5" t="str">
        <f>VLOOKUP(data[[#This Row],[Kode Desa/ Kelurahan (Kemendagri) dengan Pemisah]],kemendagri[],4,0)</f>
        <v>Juai</v>
      </c>
      <c r="K54" t="s">
        <v>368</v>
      </c>
      <c r="L54" s="5">
        <v>2</v>
      </c>
      <c r="M54" t="str">
        <f>VLOOKUP(data[[#This Row],[Kode Wil adm menurut Kemendagri]],adm[],2,0)</f>
        <v>Desa</v>
      </c>
    </row>
    <row r="55" spans="1:13" x14ac:dyDescent="0.3">
      <c r="A55" t="s">
        <v>60</v>
      </c>
      <c r="B55" s="1">
        <v>6311050013</v>
      </c>
      <c r="C55" s="7" t="str">
        <f>VLOOKUP(data[[#This Row],[Kode Kecamatan (BPS)]],bps[],2,0)</f>
        <v>Juai</v>
      </c>
      <c r="D55" s="8">
        <v>6311050</v>
      </c>
      <c r="E55" t="str">
        <f>VLOOKUP(data[[#This Row],[Kode Desa/ Kelurahan (Kemendagri) dengan Pemisah]],kemendagri[],2,0)</f>
        <v>Hukai</v>
      </c>
      <c r="F55" s="1">
        <v>6311012015</v>
      </c>
      <c r="G55" t="s">
        <v>199</v>
      </c>
      <c r="H55" s="4">
        <v>631101</v>
      </c>
      <c r="I55" s="5" t="str">
        <f>VLOOKUP(data[[#This Row],[Kode Desa/ Kelurahan (Kemendagri) dengan Pemisah]],kemendagri[],3,0)</f>
        <v>63.11.01</v>
      </c>
      <c r="J55" s="5" t="str">
        <f>VLOOKUP(data[[#This Row],[Kode Desa/ Kelurahan (Kemendagri) dengan Pemisah]],kemendagri[],4,0)</f>
        <v>Juai</v>
      </c>
      <c r="K55" t="s">
        <v>368</v>
      </c>
      <c r="L55" s="5">
        <v>2</v>
      </c>
      <c r="M55" t="str">
        <f>VLOOKUP(data[[#This Row],[Kode Wil adm menurut Kemendagri]],adm[],2,0)</f>
        <v>Desa</v>
      </c>
    </row>
    <row r="56" spans="1:13" x14ac:dyDescent="0.3">
      <c r="A56" t="s">
        <v>61</v>
      </c>
      <c r="B56" s="1">
        <v>6311050014</v>
      </c>
      <c r="C56" s="7" t="str">
        <f>VLOOKUP(data[[#This Row],[Kode Kecamatan (BPS)]],bps[],2,0)</f>
        <v>Juai</v>
      </c>
      <c r="D56" s="8">
        <v>6311050</v>
      </c>
      <c r="E56" t="str">
        <f>VLOOKUP(data[[#This Row],[Kode Desa/ Kelurahan (Kemendagri) dengan Pemisah]],kemendagri[],2,0)</f>
        <v>Muara Ninian</v>
      </c>
      <c r="F56" s="1">
        <v>6311012001</v>
      </c>
      <c r="G56" t="s">
        <v>179</v>
      </c>
      <c r="H56" s="4">
        <v>631101</v>
      </c>
      <c r="I56" s="5" t="str">
        <f>VLOOKUP(data[[#This Row],[Kode Desa/ Kelurahan (Kemendagri) dengan Pemisah]],kemendagri[],3,0)</f>
        <v>63.11.01</v>
      </c>
      <c r="J56" s="5" t="str">
        <f>VLOOKUP(data[[#This Row],[Kode Desa/ Kelurahan (Kemendagri) dengan Pemisah]],kemendagri[],4,0)</f>
        <v>Juai</v>
      </c>
      <c r="K56" t="s">
        <v>368</v>
      </c>
      <c r="L56" s="5">
        <v>2</v>
      </c>
      <c r="M56" t="str">
        <f>VLOOKUP(data[[#This Row],[Kode Wil adm menurut Kemendagri]],adm[],2,0)</f>
        <v>Desa</v>
      </c>
    </row>
    <row r="57" spans="1:13" x14ac:dyDescent="0.3">
      <c r="A57" t="s">
        <v>62</v>
      </c>
      <c r="B57" s="1">
        <v>6311050015</v>
      </c>
      <c r="C57" s="7" t="str">
        <f>VLOOKUP(data[[#This Row],[Kode Kecamatan (BPS)]],bps[],2,0)</f>
        <v>Juai</v>
      </c>
      <c r="D57" s="8">
        <v>6311050</v>
      </c>
      <c r="E57" t="str">
        <f>VLOOKUP(data[[#This Row],[Kode Desa/ Kelurahan (Kemendagri) dengan Pemisah]],kemendagri[],2,0)</f>
        <v>Marias</v>
      </c>
      <c r="F57" s="1">
        <v>6311012012</v>
      </c>
      <c r="G57" t="s">
        <v>196</v>
      </c>
      <c r="H57" s="4">
        <v>631101</v>
      </c>
      <c r="I57" s="5" t="str">
        <f>VLOOKUP(data[[#This Row],[Kode Desa/ Kelurahan (Kemendagri) dengan Pemisah]],kemendagri[],3,0)</f>
        <v>63.11.01</v>
      </c>
      <c r="J57" s="5" t="str">
        <f>VLOOKUP(data[[#This Row],[Kode Desa/ Kelurahan (Kemendagri) dengan Pemisah]],kemendagri[],4,0)</f>
        <v>Juai</v>
      </c>
      <c r="K57" t="s">
        <v>368</v>
      </c>
      <c r="L57" s="5">
        <v>2</v>
      </c>
      <c r="M57" t="str">
        <f>VLOOKUP(data[[#This Row],[Kode Wil adm menurut Kemendagri]],adm[],2,0)</f>
        <v>Desa</v>
      </c>
    </row>
    <row r="58" spans="1:13" x14ac:dyDescent="0.3">
      <c r="A58" t="s">
        <v>63</v>
      </c>
      <c r="B58" s="1">
        <v>6311050016</v>
      </c>
      <c r="C58" s="7" t="str">
        <f>VLOOKUP(data[[#This Row],[Kode Kecamatan (BPS)]],bps[],2,0)</f>
        <v>Juai</v>
      </c>
      <c r="D58" s="8">
        <v>6311050</v>
      </c>
      <c r="E58" t="str">
        <f>VLOOKUP(data[[#This Row],[Kode Desa/ Kelurahan (Kemendagri) dengan Pemisah]],kemendagri[],2,0)</f>
        <v>Buntu Karau</v>
      </c>
      <c r="F58" s="1">
        <v>6311012004</v>
      </c>
      <c r="G58" t="s">
        <v>188</v>
      </c>
      <c r="H58" s="4">
        <v>631101</v>
      </c>
      <c r="I58" s="5" t="str">
        <f>VLOOKUP(data[[#This Row],[Kode Desa/ Kelurahan (Kemendagri) dengan Pemisah]],kemendagri[],3,0)</f>
        <v>63.11.01</v>
      </c>
      <c r="J58" s="5" t="str">
        <f>VLOOKUP(data[[#This Row],[Kode Desa/ Kelurahan (Kemendagri) dengan Pemisah]],kemendagri[],4,0)</f>
        <v>Juai</v>
      </c>
      <c r="K58" t="s">
        <v>368</v>
      </c>
      <c r="L58" s="5">
        <v>2</v>
      </c>
      <c r="M58" t="str">
        <f>VLOOKUP(data[[#This Row],[Kode Wil adm menurut Kemendagri]],adm[],2,0)</f>
        <v>Desa</v>
      </c>
    </row>
    <row r="59" spans="1:13" x14ac:dyDescent="0.3">
      <c r="A59" t="s">
        <v>64</v>
      </c>
      <c r="B59" s="1">
        <v>6311050018</v>
      </c>
      <c r="C59" s="7" t="str">
        <f>VLOOKUP(data[[#This Row],[Kode Kecamatan (BPS)]],bps[],2,0)</f>
        <v>Juai</v>
      </c>
      <c r="D59" s="8">
        <v>6311050</v>
      </c>
      <c r="E59" t="str">
        <f>VLOOKUP(data[[#This Row],[Kode Desa/ Kelurahan (Kemendagri) dengan Pemisah]],kemendagri[],2,0)</f>
        <v>Sumber Rejeki</v>
      </c>
      <c r="F59" s="1">
        <v>6311012021</v>
      </c>
      <c r="G59" t="s">
        <v>205</v>
      </c>
      <c r="H59" s="4">
        <v>631101</v>
      </c>
      <c r="I59" s="5" t="str">
        <f>VLOOKUP(data[[#This Row],[Kode Desa/ Kelurahan (Kemendagri) dengan Pemisah]],kemendagri[],3,0)</f>
        <v>63.11.01</v>
      </c>
      <c r="J59" s="5" t="str">
        <f>VLOOKUP(data[[#This Row],[Kode Desa/ Kelurahan (Kemendagri) dengan Pemisah]],kemendagri[],4,0)</f>
        <v>Juai</v>
      </c>
      <c r="K59" t="s">
        <v>368</v>
      </c>
      <c r="L59" s="5">
        <v>2</v>
      </c>
      <c r="M59" t="str">
        <f>VLOOKUP(data[[#This Row],[Kode Wil adm menurut Kemendagri]],adm[],2,0)</f>
        <v>Desa</v>
      </c>
    </row>
    <row r="60" spans="1:13" x14ac:dyDescent="0.3">
      <c r="A60" t="s">
        <v>65</v>
      </c>
      <c r="B60" s="1">
        <v>6311050019</v>
      </c>
      <c r="C60" s="7" t="str">
        <f>VLOOKUP(data[[#This Row],[Kode Kecamatan (BPS)]],bps[],2,0)</f>
        <v>Juai</v>
      </c>
      <c r="D60" s="8">
        <v>6311050</v>
      </c>
      <c r="E60" t="str">
        <f>VLOOKUP(data[[#This Row],[Kode Desa/ Kelurahan (Kemendagri) dengan Pemisah]],kemendagri[],2,0)</f>
        <v>Bata</v>
      </c>
      <c r="F60" s="1">
        <v>6311012005</v>
      </c>
      <c r="G60" t="s">
        <v>189</v>
      </c>
      <c r="H60" s="4">
        <v>631101</v>
      </c>
      <c r="I60" s="5" t="str">
        <f>VLOOKUP(data[[#This Row],[Kode Desa/ Kelurahan (Kemendagri) dengan Pemisah]],kemendagri[],3,0)</f>
        <v>63.11.01</v>
      </c>
      <c r="J60" s="5" t="str">
        <f>VLOOKUP(data[[#This Row],[Kode Desa/ Kelurahan (Kemendagri) dengan Pemisah]],kemendagri[],4,0)</f>
        <v>Juai</v>
      </c>
      <c r="K60" t="s">
        <v>368</v>
      </c>
      <c r="L60" s="5">
        <v>2</v>
      </c>
      <c r="M60" t="str">
        <f>VLOOKUP(data[[#This Row],[Kode Wil adm menurut Kemendagri]],adm[],2,0)</f>
        <v>Desa</v>
      </c>
    </row>
    <row r="61" spans="1:13" x14ac:dyDescent="0.3">
      <c r="A61" t="s">
        <v>66</v>
      </c>
      <c r="B61" s="1">
        <v>6311050020</v>
      </c>
      <c r="C61" s="7" t="str">
        <f>VLOOKUP(data[[#This Row],[Kode Kecamatan (BPS)]],bps[],2,0)</f>
        <v>Juai</v>
      </c>
      <c r="D61" s="8">
        <v>6311050</v>
      </c>
      <c r="E61" t="str">
        <f>VLOOKUP(data[[#This Row],[Kode Desa/ Kelurahan (Kemendagri) dengan Pemisah]],kemendagri[],2,0)</f>
        <v>Mihu</v>
      </c>
      <c r="F61" s="1">
        <v>6311012014</v>
      </c>
      <c r="G61" t="s">
        <v>198</v>
      </c>
      <c r="H61" s="4">
        <v>631101</v>
      </c>
      <c r="I61" s="5" t="str">
        <f>VLOOKUP(data[[#This Row],[Kode Desa/ Kelurahan (Kemendagri) dengan Pemisah]],kemendagri[],3,0)</f>
        <v>63.11.01</v>
      </c>
      <c r="J61" s="5" t="str">
        <f>VLOOKUP(data[[#This Row],[Kode Desa/ Kelurahan (Kemendagri) dengan Pemisah]],kemendagri[],4,0)</f>
        <v>Juai</v>
      </c>
      <c r="K61" t="s">
        <v>368</v>
      </c>
      <c r="L61" s="5">
        <v>2</v>
      </c>
      <c r="M61" t="str">
        <f>VLOOKUP(data[[#This Row],[Kode Wil adm menurut Kemendagri]],adm[],2,0)</f>
        <v>Desa</v>
      </c>
    </row>
    <row r="62" spans="1:13" x14ac:dyDescent="0.3">
      <c r="A62" t="s">
        <v>67</v>
      </c>
      <c r="B62" s="1">
        <v>6311050021</v>
      </c>
      <c r="C62" s="7" t="str">
        <f>VLOOKUP(data[[#This Row],[Kode Kecamatan (BPS)]],bps[],2,0)</f>
        <v>Juai</v>
      </c>
      <c r="D62" s="8">
        <v>6311050</v>
      </c>
      <c r="E62" t="str">
        <f>VLOOKUP(data[[#This Row],[Kode Desa/ Kelurahan (Kemendagri) dengan Pemisah]],kemendagri[],2,0)</f>
        <v>Lalayau</v>
      </c>
      <c r="F62" s="1">
        <v>6311012013</v>
      </c>
      <c r="G62" t="s">
        <v>197</v>
      </c>
      <c r="H62" s="4">
        <v>631101</v>
      </c>
      <c r="I62" s="5" t="str">
        <f>VLOOKUP(data[[#This Row],[Kode Desa/ Kelurahan (Kemendagri) dengan Pemisah]],kemendagri[],3,0)</f>
        <v>63.11.01</v>
      </c>
      <c r="J62" s="5" t="str">
        <f>VLOOKUP(data[[#This Row],[Kode Desa/ Kelurahan (Kemendagri) dengan Pemisah]],kemendagri[],4,0)</f>
        <v>Juai</v>
      </c>
      <c r="K62" t="s">
        <v>368</v>
      </c>
      <c r="L62" s="5">
        <v>2</v>
      </c>
      <c r="M62" t="str">
        <f>VLOOKUP(data[[#This Row],[Kode Wil adm menurut Kemendagri]],adm[],2,0)</f>
        <v>Desa</v>
      </c>
    </row>
    <row r="63" spans="1:13" x14ac:dyDescent="0.3">
      <c r="A63" t="s">
        <v>68</v>
      </c>
      <c r="B63" s="1">
        <v>6311041001</v>
      </c>
      <c r="C63" s="7" t="str">
        <f>VLOOKUP(data[[#This Row],[Kode Kecamatan (BPS)]],bps[],2,0)</f>
        <v>Paringin Selatan</v>
      </c>
      <c r="D63" s="8">
        <v>6311041</v>
      </c>
      <c r="E63" t="str">
        <f>VLOOKUP(data[[#This Row],[Kode Desa/ Kelurahan (Kemendagri) dengan Pemisah]],kemendagri[],2,0)</f>
        <v>Murung Jambu</v>
      </c>
      <c r="F63" s="1">
        <v>6311072013</v>
      </c>
      <c r="G63" t="s">
        <v>338</v>
      </c>
      <c r="H63" s="4">
        <v>631107</v>
      </c>
      <c r="I63" s="5" t="str">
        <f>VLOOKUP(data[[#This Row],[Kode Desa/ Kelurahan (Kemendagri) dengan Pemisah]],kemendagri[],3,0)</f>
        <v>63.11.07</v>
      </c>
      <c r="J63" s="5" t="str">
        <f>VLOOKUP(data[[#This Row],[Kode Desa/ Kelurahan (Kemendagri) dengan Pemisah]],kemendagri[],4,0)</f>
        <v>Paringin Selatan</v>
      </c>
      <c r="K63" t="s">
        <v>368</v>
      </c>
      <c r="L63" s="5">
        <v>2</v>
      </c>
      <c r="M63" t="str">
        <f>VLOOKUP(data[[#This Row],[Kode Wil adm menurut Kemendagri]],adm[],2,0)</f>
        <v>Desa</v>
      </c>
    </row>
    <row r="64" spans="1:13" x14ac:dyDescent="0.3">
      <c r="A64" t="s">
        <v>70</v>
      </c>
      <c r="B64" s="1">
        <v>6311041002</v>
      </c>
      <c r="C64" s="7" t="str">
        <f>VLOOKUP(data[[#This Row],[Kode Kecamatan (BPS)]],bps[],2,0)</f>
        <v>Paringin Selatan</v>
      </c>
      <c r="D64" s="8">
        <v>6311041</v>
      </c>
      <c r="E64" t="str">
        <f>VLOOKUP(data[[#This Row],[Kode Desa/ Kelurahan (Kemendagri) dengan Pemisah]],kemendagri[],2,0)</f>
        <v>Halubau</v>
      </c>
      <c r="F64" s="1">
        <v>6311072007</v>
      </c>
      <c r="G64" t="s">
        <v>332</v>
      </c>
      <c r="H64" s="4">
        <v>631107</v>
      </c>
      <c r="I64" s="5" t="str">
        <f>VLOOKUP(data[[#This Row],[Kode Desa/ Kelurahan (Kemendagri) dengan Pemisah]],kemendagri[],3,0)</f>
        <v>63.11.07</v>
      </c>
      <c r="J64" s="5" t="str">
        <f>VLOOKUP(data[[#This Row],[Kode Desa/ Kelurahan (Kemendagri) dengan Pemisah]],kemendagri[],4,0)</f>
        <v>Paringin Selatan</v>
      </c>
      <c r="K64" t="s">
        <v>368</v>
      </c>
      <c r="L64" s="5">
        <v>2</v>
      </c>
      <c r="M64" t="str">
        <f>VLOOKUP(data[[#This Row],[Kode Wil adm menurut Kemendagri]],adm[],2,0)</f>
        <v>Desa</v>
      </c>
    </row>
    <row r="65" spans="1:13" x14ac:dyDescent="0.3">
      <c r="A65" t="s">
        <v>71</v>
      </c>
      <c r="B65" s="1">
        <v>6311041004</v>
      </c>
      <c r="C65" s="7" t="str">
        <f>VLOOKUP(data[[#This Row],[Kode Kecamatan (BPS)]],bps[],2,0)</f>
        <v>Paringin Selatan</v>
      </c>
      <c r="D65" s="8">
        <v>6311041</v>
      </c>
      <c r="E65" t="str">
        <f>VLOOKUP(data[[#This Row],[Kode Desa/ Kelurahan (Kemendagri) dengan Pemisah]],kemendagri[],2,0)</f>
        <v>Panggung</v>
      </c>
      <c r="F65" s="1">
        <v>6311072005</v>
      </c>
      <c r="G65" t="s">
        <v>330</v>
      </c>
      <c r="H65" s="4">
        <v>631107</v>
      </c>
      <c r="I65" s="5" t="str">
        <f>VLOOKUP(data[[#This Row],[Kode Desa/ Kelurahan (Kemendagri) dengan Pemisah]],kemendagri[],3,0)</f>
        <v>63.11.07</v>
      </c>
      <c r="J65" s="5" t="str">
        <f>VLOOKUP(data[[#This Row],[Kode Desa/ Kelurahan (Kemendagri) dengan Pemisah]],kemendagri[],4,0)</f>
        <v>Paringin Selatan</v>
      </c>
      <c r="K65" t="s">
        <v>368</v>
      </c>
      <c r="L65" s="5">
        <v>2</v>
      </c>
      <c r="M65" t="str">
        <f>VLOOKUP(data[[#This Row],[Kode Wil adm menurut Kemendagri]],adm[],2,0)</f>
        <v>Desa</v>
      </c>
    </row>
    <row r="66" spans="1:13" x14ac:dyDescent="0.3">
      <c r="A66" t="s">
        <v>72</v>
      </c>
      <c r="B66" s="1">
        <v>6311041005</v>
      </c>
      <c r="C66" s="7" t="str">
        <f>VLOOKUP(data[[#This Row],[Kode Kecamatan (BPS)]],bps[],2,0)</f>
        <v>Paringin Selatan</v>
      </c>
      <c r="D66" s="8">
        <v>6311041</v>
      </c>
      <c r="E66" t="str">
        <f>VLOOKUP(data[[#This Row],[Kode Desa/ Kelurahan (Kemendagri) dengan Pemisah]],kemendagri[],2,0)</f>
        <v>Inan</v>
      </c>
      <c r="F66" s="1">
        <v>6311072003</v>
      </c>
      <c r="G66" t="s">
        <v>328</v>
      </c>
      <c r="H66" s="4">
        <v>631107</v>
      </c>
      <c r="I66" s="5" t="str">
        <f>VLOOKUP(data[[#This Row],[Kode Desa/ Kelurahan (Kemendagri) dengan Pemisah]],kemendagri[],3,0)</f>
        <v>63.11.07</v>
      </c>
      <c r="J66" s="5" t="str">
        <f>VLOOKUP(data[[#This Row],[Kode Desa/ Kelurahan (Kemendagri) dengan Pemisah]],kemendagri[],4,0)</f>
        <v>Paringin Selatan</v>
      </c>
      <c r="K66" t="s">
        <v>368</v>
      </c>
      <c r="L66" s="5">
        <v>2</v>
      </c>
      <c r="M66" t="str">
        <f>VLOOKUP(data[[#This Row],[Kode Wil adm menurut Kemendagri]],adm[],2,0)</f>
        <v>Desa</v>
      </c>
    </row>
    <row r="67" spans="1:13" x14ac:dyDescent="0.3">
      <c r="A67" t="s">
        <v>73</v>
      </c>
      <c r="B67" s="1">
        <v>6311041006</v>
      </c>
      <c r="C67" s="7" t="str">
        <f>VLOOKUP(data[[#This Row],[Kode Kecamatan (BPS)]],bps[],2,0)</f>
        <v>Paringin Selatan</v>
      </c>
      <c r="D67" s="8">
        <v>6311041</v>
      </c>
      <c r="E67" t="str">
        <f>VLOOKUP(data[[#This Row],[Kode Desa/ Kelurahan (Kemendagri) dengan Pemisah]],kemendagri[],2,0)</f>
        <v>Murung Abuin</v>
      </c>
      <c r="F67" s="1">
        <v>6311072009</v>
      </c>
      <c r="G67" t="s">
        <v>334</v>
      </c>
      <c r="H67" s="4">
        <v>631107</v>
      </c>
      <c r="I67" s="5" t="str">
        <f>VLOOKUP(data[[#This Row],[Kode Desa/ Kelurahan (Kemendagri) dengan Pemisah]],kemendagri[],3,0)</f>
        <v>63.11.07</v>
      </c>
      <c r="J67" s="5" t="str">
        <f>VLOOKUP(data[[#This Row],[Kode Desa/ Kelurahan (Kemendagri) dengan Pemisah]],kemendagri[],4,0)</f>
        <v>Paringin Selatan</v>
      </c>
      <c r="K67" t="s">
        <v>368</v>
      </c>
      <c r="L67" s="5">
        <v>2</v>
      </c>
      <c r="M67" t="str">
        <f>VLOOKUP(data[[#This Row],[Kode Wil adm menurut Kemendagri]],adm[],2,0)</f>
        <v>Desa</v>
      </c>
    </row>
    <row r="68" spans="1:13" x14ac:dyDescent="0.3">
      <c r="A68" t="s">
        <v>74</v>
      </c>
      <c r="B68" s="1">
        <v>6311041007</v>
      </c>
      <c r="C68" s="7" t="str">
        <f>VLOOKUP(data[[#This Row],[Kode Kecamatan (BPS)]],bps[],2,0)</f>
        <v>Paringin Selatan</v>
      </c>
      <c r="D68" s="8">
        <v>6311041</v>
      </c>
      <c r="E68" t="str">
        <f>VLOOKUP(data[[#This Row],[Kode Desa/ Kelurahan (Kemendagri) dengan Pemisah]],kemendagri[],2,0)</f>
        <v>Baruh Bahinu Dalam</v>
      </c>
      <c r="F68" s="1">
        <v>6311072004</v>
      </c>
      <c r="G68" t="s">
        <v>329</v>
      </c>
      <c r="H68" s="4">
        <v>631107</v>
      </c>
      <c r="I68" s="5" t="str">
        <f>VLOOKUP(data[[#This Row],[Kode Desa/ Kelurahan (Kemendagri) dengan Pemisah]],kemendagri[],3,0)</f>
        <v>63.11.07</v>
      </c>
      <c r="J68" s="5" t="str">
        <f>VLOOKUP(data[[#This Row],[Kode Desa/ Kelurahan (Kemendagri) dengan Pemisah]],kemendagri[],4,0)</f>
        <v>Paringin Selatan</v>
      </c>
      <c r="K68" t="s">
        <v>368</v>
      </c>
      <c r="L68" s="5">
        <v>2</v>
      </c>
      <c r="M68" t="str">
        <f>VLOOKUP(data[[#This Row],[Kode Wil adm menurut Kemendagri]],adm[],2,0)</f>
        <v>Desa</v>
      </c>
    </row>
    <row r="69" spans="1:13" x14ac:dyDescent="0.3">
      <c r="A69" t="s">
        <v>75</v>
      </c>
      <c r="B69" s="1">
        <v>6311041008</v>
      </c>
      <c r="C69" s="7" t="str">
        <f>VLOOKUP(data[[#This Row],[Kode Kecamatan (BPS)]],bps[],2,0)</f>
        <v>Paringin Selatan</v>
      </c>
      <c r="D69" s="8">
        <v>6311041</v>
      </c>
      <c r="E69" t="str">
        <f>VLOOKUP(data[[#This Row],[Kode Desa/ Kelurahan (Kemendagri) dengan Pemisah]],kemendagri[],2,0)</f>
        <v>Binjai</v>
      </c>
      <c r="F69" s="1">
        <v>6311072008</v>
      </c>
      <c r="G69" t="s">
        <v>333</v>
      </c>
      <c r="H69" s="4">
        <v>631107</v>
      </c>
      <c r="I69" s="5" t="str">
        <f>VLOOKUP(data[[#This Row],[Kode Desa/ Kelurahan (Kemendagri) dengan Pemisah]],kemendagri[],3,0)</f>
        <v>63.11.07</v>
      </c>
      <c r="J69" s="5" t="str">
        <f>VLOOKUP(data[[#This Row],[Kode Desa/ Kelurahan (Kemendagri) dengan Pemisah]],kemendagri[],4,0)</f>
        <v>Paringin Selatan</v>
      </c>
      <c r="K69" t="s">
        <v>368</v>
      </c>
      <c r="L69" s="5">
        <v>2</v>
      </c>
      <c r="M69" t="str">
        <f>VLOOKUP(data[[#This Row],[Kode Wil adm menurut Kemendagri]],adm[],2,0)</f>
        <v>Desa</v>
      </c>
    </row>
    <row r="70" spans="1:13" x14ac:dyDescent="0.3">
      <c r="A70" t="s">
        <v>76</v>
      </c>
      <c r="B70" s="1">
        <v>6311041009</v>
      </c>
      <c r="C70" s="7" t="str">
        <f>VLOOKUP(data[[#This Row],[Kode Kecamatan (BPS)]],bps[],2,0)</f>
        <v>Paringin Selatan</v>
      </c>
      <c r="D70" s="8">
        <v>6311041</v>
      </c>
      <c r="E70" t="str">
        <f>VLOOKUP(data[[#This Row],[Kode Desa/ Kelurahan (Kemendagri) dengan Pemisah]],kemendagri[],2,0)</f>
        <v>Telaga Purun</v>
      </c>
      <c r="F70" s="1">
        <v>6311072014</v>
      </c>
      <c r="G70" t="s">
        <v>339</v>
      </c>
      <c r="H70" s="4">
        <v>631107</v>
      </c>
      <c r="I70" s="5" t="str">
        <f>VLOOKUP(data[[#This Row],[Kode Desa/ Kelurahan (Kemendagri) dengan Pemisah]],kemendagri[],3,0)</f>
        <v>63.11.07</v>
      </c>
      <c r="J70" s="5" t="str">
        <f>VLOOKUP(data[[#This Row],[Kode Desa/ Kelurahan (Kemendagri) dengan Pemisah]],kemendagri[],4,0)</f>
        <v>Paringin Selatan</v>
      </c>
      <c r="K70" t="s">
        <v>368</v>
      </c>
      <c r="L70" s="5">
        <v>2</v>
      </c>
      <c r="M70" t="str">
        <f>VLOOKUP(data[[#This Row],[Kode Wil adm menurut Kemendagri]],adm[],2,0)</f>
        <v>Desa</v>
      </c>
    </row>
    <row r="71" spans="1:13" x14ac:dyDescent="0.3">
      <c r="A71" t="s">
        <v>55</v>
      </c>
      <c r="B71" s="1">
        <v>6311041010</v>
      </c>
      <c r="C71" s="7" t="str">
        <f>VLOOKUP(data[[#This Row],[Kode Kecamatan (BPS)]],bps[],2,0)</f>
        <v>Paringin Selatan</v>
      </c>
      <c r="D71" s="8">
        <v>6311041</v>
      </c>
      <c r="E71" t="str">
        <f>VLOOKUP(data[[#This Row],[Kode Desa/ Kelurahan (Kemendagri) dengan Pemisah]],kemendagri[],2,0)</f>
        <v>Galumbang</v>
      </c>
      <c r="F71" s="1">
        <v>6311072006</v>
      </c>
      <c r="G71" t="s">
        <v>331</v>
      </c>
      <c r="H71" s="4">
        <v>631107</v>
      </c>
      <c r="I71" s="5" t="str">
        <f>VLOOKUP(data[[#This Row],[Kode Desa/ Kelurahan (Kemendagri) dengan Pemisah]],kemendagri[],3,0)</f>
        <v>63.11.07</v>
      </c>
      <c r="J71" s="5" t="str">
        <f>VLOOKUP(data[[#This Row],[Kode Desa/ Kelurahan (Kemendagri) dengan Pemisah]],kemendagri[],4,0)</f>
        <v>Paringin Selatan</v>
      </c>
      <c r="K71" t="s">
        <v>368</v>
      </c>
      <c r="L71" s="5">
        <v>2</v>
      </c>
      <c r="M71" t="str">
        <f>VLOOKUP(data[[#This Row],[Kode Wil adm menurut Kemendagri]],adm[],2,0)</f>
        <v>Desa</v>
      </c>
    </row>
    <row r="72" spans="1:13" x14ac:dyDescent="0.3">
      <c r="A72" t="s">
        <v>77</v>
      </c>
      <c r="B72" s="1">
        <v>6311041011</v>
      </c>
      <c r="C72" s="7" t="str">
        <f>VLOOKUP(data[[#This Row],[Kode Kecamatan (BPS)]],bps[],2,0)</f>
        <v>Paringin Selatan</v>
      </c>
      <c r="D72" s="8">
        <v>6311041</v>
      </c>
      <c r="E72" t="str">
        <f>VLOOKUP(data[[#This Row],[Kode Desa/ Kelurahan (Kemendagri) dengan Pemisah]],kemendagri[],2,0)</f>
        <v>Maradap</v>
      </c>
      <c r="F72" s="1">
        <v>6311072011</v>
      </c>
      <c r="G72" t="s">
        <v>336</v>
      </c>
      <c r="H72" s="4">
        <v>631107</v>
      </c>
      <c r="I72" s="5" t="str">
        <f>VLOOKUP(data[[#This Row],[Kode Desa/ Kelurahan (Kemendagri) dengan Pemisah]],kemendagri[],3,0)</f>
        <v>63.11.07</v>
      </c>
      <c r="J72" s="5" t="str">
        <f>VLOOKUP(data[[#This Row],[Kode Desa/ Kelurahan (Kemendagri) dengan Pemisah]],kemendagri[],4,0)</f>
        <v>Paringin Selatan</v>
      </c>
      <c r="K72" t="s">
        <v>368</v>
      </c>
      <c r="L72" s="5">
        <v>2</v>
      </c>
      <c r="M72" t="str">
        <f>VLOOKUP(data[[#This Row],[Kode Wil adm menurut Kemendagri]],adm[],2,0)</f>
        <v>Desa</v>
      </c>
    </row>
    <row r="73" spans="1:13" x14ac:dyDescent="0.3">
      <c r="A73" t="s">
        <v>78</v>
      </c>
      <c r="B73" s="1">
        <v>6311041012</v>
      </c>
      <c r="C73" s="7" t="str">
        <f>VLOOKUP(data[[#This Row],[Kode Kecamatan (BPS)]],bps[],2,0)</f>
        <v>Paringin Selatan</v>
      </c>
      <c r="D73" s="8">
        <v>6311041</v>
      </c>
      <c r="E73" t="str">
        <f>VLOOKUP(data[[#This Row],[Kode Desa/ Kelurahan (Kemendagri) dengan Pemisah]],kemendagri[],2,0)</f>
        <v>Baruh Bahinu Luar</v>
      </c>
      <c r="F73" s="1">
        <v>6311072002</v>
      </c>
      <c r="G73" t="s">
        <v>327</v>
      </c>
      <c r="H73" s="4">
        <v>631107</v>
      </c>
      <c r="I73" s="5" t="str">
        <f>VLOOKUP(data[[#This Row],[Kode Desa/ Kelurahan (Kemendagri) dengan Pemisah]],kemendagri[],3,0)</f>
        <v>63.11.07</v>
      </c>
      <c r="J73" s="5" t="str">
        <f>VLOOKUP(data[[#This Row],[Kode Desa/ Kelurahan (Kemendagri) dengan Pemisah]],kemendagri[],4,0)</f>
        <v>Paringin Selatan</v>
      </c>
      <c r="K73" t="s">
        <v>368</v>
      </c>
      <c r="L73" s="5">
        <v>2</v>
      </c>
      <c r="M73" t="str">
        <f>VLOOKUP(data[[#This Row],[Kode Wil adm menurut Kemendagri]],adm[],2,0)</f>
        <v>Desa</v>
      </c>
    </row>
    <row r="74" spans="1:13" x14ac:dyDescent="0.3">
      <c r="A74" t="s">
        <v>79</v>
      </c>
      <c r="B74" s="1">
        <v>6311041015</v>
      </c>
      <c r="C74" s="7" t="str">
        <f>VLOOKUP(data[[#This Row],[Kode Kecamatan (BPS)]],bps[],2,0)</f>
        <v>Paringin Selatan</v>
      </c>
      <c r="D74" s="8">
        <v>6311041</v>
      </c>
      <c r="E74" t="str">
        <f>VLOOKUP(data[[#This Row],[Kode Desa/ Kelurahan (Kemendagri) dengan Pemisah]],kemendagri[],2,0)</f>
        <v>Bungin</v>
      </c>
      <c r="F74" s="1">
        <v>6311072010</v>
      </c>
      <c r="G74" t="s">
        <v>335</v>
      </c>
      <c r="H74" s="4">
        <v>631107</v>
      </c>
      <c r="I74" s="5" t="str">
        <f>VLOOKUP(data[[#This Row],[Kode Desa/ Kelurahan (Kemendagri) dengan Pemisah]],kemendagri[],3,0)</f>
        <v>63.11.07</v>
      </c>
      <c r="J74" s="5" t="str">
        <f>VLOOKUP(data[[#This Row],[Kode Desa/ Kelurahan (Kemendagri) dengan Pemisah]],kemendagri[],4,0)</f>
        <v>Paringin Selatan</v>
      </c>
      <c r="K74" t="s">
        <v>368</v>
      </c>
      <c r="L74" s="5">
        <v>2</v>
      </c>
      <c r="M74" t="str">
        <f>VLOOKUP(data[[#This Row],[Kode Wil adm menurut Kemendagri]],adm[],2,0)</f>
        <v>Desa</v>
      </c>
    </row>
    <row r="75" spans="1:13" x14ac:dyDescent="0.3">
      <c r="A75" t="s">
        <v>80</v>
      </c>
      <c r="B75" s="1">
        <v>6311041016</v>
      </c>
      <c r="C75" s="7" t="str">
        <f>VLOOKUP(data[[#This Row],[Kode Kecamatan (BPS)]],bps[],2,0)</f>
        <v>Paringin Selatan</v>
      </c>
      <c r="D75" s="8">
        <v>6311041</v>
      </c>
      <c r="E75" t="str">
        <f>VLOOKUP(data[[#This Row],[Kode Desa/ Kelurahan (Kemendagri) dengan Pemisah]],kemendagri[],2,0)</f>
        <v>Lingsir</v>
      </c>
      <c r="F75" s="1">
        <v>6311072015</v>
      </c>
      <c r="G75" t="s">
        <v>340</v>
      </c>
      <c r="H75" s="4">
        <v>631107</v>
      </c>
      <c r="I75" s="5" t="str">
        <f>VLOOKUP(data[[#This Row],[Kode Desa/ Kelurahan (Kemendagri) dengan Pemisah]],kemendagri[],3,0)</f>
        <v>63.11.07</v>
      </c>
      <c r="J75" s="5" t="str">
        <f>VLOOKUP(data[[#This Row],[Kode Desa/ Kelurahan (Kemendagri) dengan Pemisah]],kemendagri[],4,0)</f>
        <v>Paringin Selatan</v>
      </c>
      <c r="K75" t="s">
        <v>368</v>
      </c>
      <c r="L75" s="5">
        <v>2</v>
      </c>
      <c r="M75" t="str">
        <f>VLOOKUP(data[[#This Row],[Kode Wil adm menurut Kemendagri]],adm[],2,0)</f>
        <v>Desa</v>
      </c>
    </row>
    <row r="76" spans="1:13" x14ac:dyDescent="0.3">
      <c r="A76" t="s">
        <v>81</v>
      </c>
      <c r="B76" s="1">
        <v>6311041017</v>
      </c>
      <c r="C76" s="7" t="str">
        <f>VLOOKUP(data[[#This Row],[Kode Kecamatan (BPS)]],bps[],2,0)</f>
        <v>Paringin Selatan</v>
      </c>
      <c r="D76" s="8">
        <v>6311041</v>
      </c>
      <c r="E76" t="str">
        <f>VLOOKUP(data[[#This Row],[Kode Desa/ Kelurahan (Kemendagri) dengan Pemisah]],kemendagri[],2,0)</f>
        <v>Halubau Utara</v>
      </c>
      <c r="F76" s="1">
        <v>6311072012</v>
      </c>
      <c r="G76" t="s">
        <v>337</v>
      </c>
      <c r="H76" s="4">
        <v>631107</v>
      </c>
      <c r="I76" s="5" t="str">
        <f>VLOOKUP(data[[#This Row],[Kode Desa/ Kelurahan (Kemendagri) dengan Pemisah]],kemendagri[],3,0)</f>
        <v>63.11.07</v>
      </c>
      <c r="J76" s="5" t="str">
        <f>VLOOKUP(data[[#This Row],[Kode Desa/ Kelurahan (Kemendagri) dengan Pemisah]],kemendagri[],4,0)</f>
        <v>Paringin Selatan</v>
      </c>
      <c r="K76" t="s">
        <v>368</v>
      </c>
      <c r="L76" s="5">
        <v>2</v>
      </c>
      <c r="M76" t="str">
        <f>VLOOKUP(data[[#This Row],[Kode Wil adm menurut Kemendagri]],adm[],2,0)</f>
        <v>Desa</v>
      </c>
    </row>
    <row r="77" spans="1:13" x14ac:dyDescent="0.3">
      <c r="A77" t="s">
        <v>82</v>
      </c>
      <c r="B77" s="1">
        <v>6311041018</v>
      </c>
      <c r="C77" s="7" t="str">
        <f>VLOOKUP(data[[#This Row],[Kode Kecamatan (BPS)]],bps[],2,0)</f>
        <v>Paringin Selatan</v>
      </c>
      <c r="D77" s="8">
        <v>6311041</v>
      </c>
      <c r="E77" t="str">
        <f>VLOOKUP(data[[#This Row],[Kode Desa/ Kelurahan (Kemendagri) dengan Pemisah]],kemendagri[],2,0)</f>
        <v>Tarangan</v>
      </c>
      <c r="F77" s="1">
        <v>6311072016</v>
      </c>
      <c r="G77" t="s">
        <v>341</v>
      </c>
      <c r="H77" s="4">
        <v>631107</v>
      </c>
      <c r="I77" s="5" t="str">
        <f>VLOOKUP(data[[#This Row],[Kode Desa/ Kelurahan (Kemendagri) dengan Pemisah]],kemendagri[],3,0)</f>
        <v>63.11.07</v>
      </c>
      <c r="J77" s="5" t="str">
        <f>VLOOKUP(data[[#This Row],[Kode Desa/ Kelurahan (Kemendagri) dengan Pemisah]],kemendagri[],4,0)</f>
        <v>Paringin Selatan</v>
      </c>
      <c r="K77" t="s">
        <v>368</v>
      </c>
      <c r="L77" s="5">
        <v>2</v>
      </c>
      <c r="M77" t="str">
        <f>VLOOKUP(data[[#This Row],[Kode Wil adm menurut Kemendagri]],adm[],2,0)</f>
        <v>Desa</v>
      </c>
    </row>
    <row r="78" spans="1:13" x14ac:dyDescent="0.3">
      <c r="A78" t="s">
        <v>83</v>
      </c>
      <c r="B78" s="1">
        <v>6311041019</v>
      </c>
      <c r="C78" s="7" t="str">
        <f>VLOOKUP(data[[#This Row],[Kode Kecamatan (BPS)]],bps[],2,0)</f>
        <v>Paringin Selatan</v>
      </c>
      <c r="D78" s="8">
        <v>6311041</v>
      </c>
      <c r="E78" t="str">
        <f>VLOOKUP(data[[#This Row],[Kode Desa/ Kelurahan (Kemendagri) dengan Pemisah]],kemendagri[],2,0)</f>
        <v>Batu Piring</v>
      </c>
      <c r="F78" s="1">
        <v>6311071001</v>
      </c>
      <c r="G78" t="s">
        <v>324</v>
      </c>
      <c r="H78" s="4">
        <v>631107</v>
      </c>
      <c r="I78" s="5" t="str">
        <f>VLOOKUP(data[[#This Row],[Kode Desa/ Kelurahan (Kemendagri) dengan Pemisah]],kemendagri[],3,0)</f>
        <v>63.11.07</v>
      </c>
      <c r="J78" s="5" t="str">
        <f>VLOOKUP(data[[#This Row],[Kode Desa/ Kelurahan (Kemendagri) dengan Pemisah]],kemendagri[],4,0)</f>
        <v>Paringin Selatan</v>
      </c>
      <c r="K78" t="s">
        <v>368</v>
      </c>
      <c r="L78" s="5">
        <v>1</v>
      </c>
      <c r="M78" t="str">
        <f>VLOOKUP(data[[#This Row],[Kode Wil adm menurut Kemendagri]],adm[],2,0)</f>
        <v>Kelurahan</v>
      </c>
    </row>
    <row r="79" spans="1:13" x14ac:dyDescent="0.3">
      <c r="A79" t="s">
        <v>84</v>
      </c>
      <c r="B79" s="1">
        <v>6311031001</v>
      </c>
      <c r="C79" s="7" t="str">
        <f>VLOOKUP(data[[#This Row],[Kode Kecamatan (BPS)]],bps[],2,0)</f>
        <v>Tebing Tinggi</v>
      </c>
      <c r="D79" s="8">
        <v>6311031</v>
      </c>
      <c r="E79" t="str">
        <f>VLOOKUP(data[[#This Row],[Kode Desa/ Kelurahan (Kemendagri) dengan Pemisah]],kemendagri[],2,0)</f>
        <v>Ju'uh</v>
      </c>
      <c r="F79" s="1">
        <v>6311082004</v>
      </c>
      <c r="G79" t="s">
        <v>347</v>
      </c>
      <c r="H79" s="4">
        <v>631108</v>
      </c>
      <c r="I79" s="5" t="str">
        <f>VLOOKUP(data[[#This Row],[Kode Desa/ Kelurahan (Kemendagri) dengan Pemisah]],kemendagri[],3,0)</f>
        <v>63.11.08</v>
      </c>
      <c r="J79" s="5" t="str">
        <f>VLOOKUP(data[[#This Row],[Kode Desa/ Kelurahan (Kemendagri) dengan Pemisah]],kemendagri[],4,0)</f>
        <v>Tebing Tinggi</v>
      </c>
      <c r="K79" t="s">
        <v>369</v>
      </c>
      <c r="L79" s="5">
        <v>2</v>
      </c>
      <c r="M79" t="str">
        <f>VLOOKUP(data[[#This Row],[Kode Wil adm menurut Kemendagri]],adm[],2,0)</f>
        <v>Desa</v>
      </c>
    </row>
    <row r="80" spans="1:13" x14ac:dyDescent="0.3">
      <c r="A80" t="s">
        <v>86</v>
      </c>
      <c r="B80" s="1">
        <v>6311031002</v>
      </c>
      <c r="C80" s="7" t="str">
        <f>VLOOKUP(data[[#This Row],[Kode Kecamatan (BPS)]],bps[],2,0)</f>
        <v>Tebing Tinggi</v>
      </c>
      <c r="D80" s="8">
        <v>6311031</v>
      </c>
      <c r="E80" t="str">
        <f>VLOOKUP(data[[#This Row],[Kode Desa/ Kelurahan (Kemendagri) dengan Pemisah]],kemendagri[],2,0)</f>
        <v>Sungsum</v>
      </c>
      <c r="F80" s="1">
        <v>6311082003</v>
      </c>
      <c r="G80" t="s">
        <v>346</v>
      </c>
      <c r="H80" s="4">
        <v>631108</v>
      </c>
      <c r="I80" s="5" t="str">
        <f>VLOOKUP(data[[#This Row],[Kode Desa/ Kelurahan (Kemendagri) dengan Pemisah]],kemendagri[],3,0)</f>
        <v>63.11.08</v>
      </c>
      <c r="J80" s="5" t="str">
        <f>VLOOKUP(data[[#This Row],[Kode Desa/ Kelurahan (Kemendagri) dengan Pemisah]],kemendagri[],4,0)</f>
        <v>Tebing Tinggi</v>
      </c>
      <c r="K80" t="s">
        <v>368</v>
      </c>
      <c r="L80" s="5">
        <v>2</v>
      </c>
      <c r="M80" t="str">
        <f>VLOOKUP(data[[#This Row],[Kode Wil adm menurut Kemendagri]],adm[],2,0)</f>
        <v>Desa</v>
      </c>
    </row>
    <row r="81" spans="1:13" x14ac:dyDescent="0.3">
      <c r="A81" t="s">
        <v>87</v>
      </c>
      <c r="B81" s="1">
        <v>6311031003</v>
      </c>
      <c r="C81" s="7" t="str">
        <f>VLOOKUP(data[[#This Row],[Kode Kecamatan (BPS)]],bps[],2,0)</f>
        <v>Tebing Tinggi</v>
      </c>
      <c r="D81" s="8">
        <v>6311031</v>
      </c>
      <c r="E81" t="str">
        <f>VLOOKUP(data[[#This Row],[Kode Desa/ Kelurahan (Kemendagri) dengan Pemisah]],kemendagri[],2,0)</f>
        <v>Auh</v>
      </c>
      <c r="F81" s="1">
        <v>6311082007</v>
      </c>
      <c r="G81" t="s">
        <v>351</v>
      </c>
      <c r="H81" s="4">
        <v>631108</v>
      </c>
      <c r="I81" s="5" t="str">
        <f>VLOOKUP(data[[#This Row],[Kode Desa/ Kelurahan (Kemendagri) dengan Pemisah]],kemendagri[],3,0)</f>
        <v>63.11.08</v>
      </c>
      <c r="J81" s="5" t="str">
        <f>VLOOKUP(data[[#This Row],[Kode Desa/ Kelurahan (Kemendagri) dengan Pemisah]],kemendagri[],4,0)</f>
        <v>Tebing Tinggi</v>
      </c>
      <c r="K81" t="s">
        <v>368</v>
      </c>
      <c r="L81" s="5">
        <v>2</v>
      </c>
      <c r="M81" t="str">
        <f>VLOOKUP(data[[#This Row],[Kode Wil adm menurut Kemendagri]],adm[],2,0)</f>
        <v>Desa</v>
      </c>
    </row>
    <row r="82" spans="1:13" x14ac:dyDescent="0.3">
      <c r="A82" t="s">
        <v>88</v>
      </c>
      <c r="B82" s="1">
        <v>6311031004</v>
      </c>
      <c r="C82" s="7" t="str">
        <f>VLOOKUP(data[[#This Row],[Kode Kecamatan (BPS)]],bps[],2,0)</f>
        <v>Tebing Tinggi</v>
      </c>
      <c r="D82" s="8">
        <v>6311031</v>
      </c>
      <c r="E82" t="str">
        <f>VLOOKUP(data[[#This Row],[Kode Desa/ Kelurahan (Kemendagri) dengan Pemisah]],kemendagri[],2,0)</f>
        <v>Dayak Pitap</v>
      </c>
      <c r="F82" s="1">
        <v>6311082001</v>
      </c>
      <c r="G82" t="s">
        <v>342</v>
      </c>
      <c r="H82" s="4">
        <v>631108</v>
      </c>
      <c r="I82" s="5" t="str">
        <f>VLOOKUP(data[[#This Row],[Kode Desa/ Kelurahan (Kemendagri) dengan Pemisah]],kemendagri[],3,0)</f>
        <v>63.11.08</v>
      </c>
      <c r="J82" s="5" t="str">
        <f>VLOOKUP(data[[#This Row],[Kode Desa/ Kelurahan (Kemendagri) dengan Pemisah]],kemendagri[],4,0)</f>
        <v>Tebing Tinggi</v>
      </c>
      <c r="K82" t="s">
        <v>368</v>
      </c>
      <c r="L82" s="5">
        <v>2</v>
      </c>
      <c r="M82" t="str">
        <f>VLOOKUP(data[[#This Row],[Kode Wil adm menurut Kemendagri]],adm[],2,0)</f>
        <v>Desa</v>
      </c>
    </row>
    <row r="83" spans="1:13" x14ac:dyDescent="0.3">
      <c r="A83" t="s">
        <v>89</v>
      </c>
      <c r="B83" s="1">
        <v>6311031005</v>
      </c>
      <c r="C83" s="7" t="str">
        <f>VLOOKUP(data[[#This Row],[Kode Kecamatan (BPS)]],bps[],2,0)</f>
        <v>Tebing Tinggi</v>
      </c>
      <c r="D83" s="8">
        <v>6311031</v>
      </c>
      <c r="E83" t="str">
        <f>VLOOKUP(data[[#This Row],[Kode Desa/ Kelurahan (Kemendagri) dengan Pemisah]],kemendagri[],2,0)</f>
        <v>Langkap</v>
      </c>
      <c r="F83" s="1">
        <v>6311082009</v>
      </c>
      <c r="G83" t="s">
        <v>353</v>
      </c>
      <c r="H83" s="4">
        <v>631108</v>
      </c>
      <c r="I83" s="5" t="str">
        <f>VLOOKUP(data[[#This Row],[Kode Desa/ Kelurahan (Kemendagri) dengan Pemisah]],kemendagri[],3,0)</f>
        <v>63.11.08</v>
      </c>
      <c r="J83" s="5" t="str">
        <f>VLOOKUP(data[[#This Row],[Kode Desa/ Kelurahan (Kemendagri) dengan Pemisah]],kemendagri[],4,0)</f>
        <v>Tebing Tinggi</v>
      </c>
      <c r="K83" t="s">
        <v>368</v>
      </c>
      <c r="L83" s="5">
        <v>2</v>
      </c>
      <c r="M83" t="str">
        <f>VLOOKUP(data[[#This Row],[Kode Wil adm menurut Kemendagri]],adm[],2,0)</f>
        <v>Desa</v>
      </c>
    </row>
    <row r="84" spans="1:13" x14ac:dyDescent="0.3">
      <c r="A84" t="s">
        <v>90</v>
      </c>
      <c r="B84" s="1">
        <v>6311031006</v>
      </c>
      <c r="C84" s="7" t="str">
        <f>VLOOKUP(data[[#This Row],[Kode Kecamatan (BPS)]],bps[],2,0)</f>
        <v>Tebing Tinggi</v>
      </c>
      <c r="D84" s="8">
        <v>6311031</v>
      </c>
      <c r="E84" t="str">
        <f>VLOOKUP(data[[#This Row],[Kode Desa/ Kelurahan (Kemendagri) dengan Pemisah]],kemendagri[],2,0)</f>
        <v>Mayanau</v>
      </c>
      <c r="F84" s="1">
        <v>6311082005</v>
      </c>
      <c r="G84" t="s">
        <v>349</v>
      </c>
      <c r="H84" s="4">
        <v>631108</v>
      </c>
      <c r="I84" s="5" t="str">
        <f>VLOOKUP(data[[#This Row],[Kode Desa/ Kelurahan (Kemendagri) dengan Pemisah]],kemendagri[],3,0)</f>
        <v>63.11.08</v>
      </c>
      <c r="J84" s="5" t="str">
        <f>VLOOKUP(data[[#This Row],[Kode Desa/ Kelurahan (Kemendagri) dengan Pemisah]],kemendagri[],4,0)</f>
        <v>Tebing Tinggi</v>
      </c>
      <c r="K84" t="s">
        <v>368</v>
      </c>
      <c r="L84" s="5">
        <v>2</v>
      </c>
      <c r="M84" t="str">
        <f>VLOOKUP(data[[#This Row],[Kode Wil adm menurut Kemendagri]],adm[],2,0)</f>
        <v>Desa</v>
      </c>
    </row>
    <row r="85" spans="1:13" x14ac:dyDescent="0.3">
      <c r="A85" t="s">
        <v>91</v>
      </c>
      <c r="B85" s="1">
        <v>6311031007</v>
      </c>
      <c r="C85" s="7" t="str">
        <f>VLOOKUP(data[[#This Row],[Kode Kecamatan (BPS)]],bps[],2,0)</f>
        <v>Tebing Tinggi</v>
      </c>
      <c r="D85" s="8">
        <v>6311031</v>
      </c>
      <c r="E85" t="str">
        <f>VLOOKUP(data[[#This Row],[Kode Desa/ Kelurahan (Kemendagri) dengan Pemisah]],kemendagri[],2,0)</f>
        <v>Simpang Bumbuan</v>
      </c>
      <c r="F85" s="1">
        <v>6311082006</v>
      </c>
      <c r="G85" t="s">
        <v>350</v>
      </c>
      <c r="H85" s="4">
        <v>631108</v>
      </c>
      <c r="I85" s="5" t="str">
        <f>VLOOKUP(data[[#This Row],[Kode Desa/ Kelurahan (Kemendagri) dengan Pemisah]],kemendagri[],3,0)</f>
        <v>63.11.08</v>
      </c>
      <c r="J85" s="5" t="str">
        <f>VLOOKUP(data[[#This Row],[Kode Desa/ Kelurahan (Kemendagri) dengan Pemisah]],kemendagri[],4,0)</f>
        <v>Tebing Tinggi</v>
      </c>
      <c r="K85" t="s">
        <v>368</v>
      </c>
      <c r="L85" s="5">
        <v>2</v>
      </c>
      <c r="M85" t="str">
        <f>VLOOKUP(data[[#This Row],[Kode Wil adm menurut Kemendagri]],adm[],2,0)</f>
        <v>Desa</v>
      </c>
    </row>
    <row r="86" spans="1:13" x14ac:dyDescent="0.3">
      <c r="A86" t="s">
        <v>92</v>
      </c>
      <c r="B86" s="1">
        <v>6311031008</v>
      </c>
      <c r="C86" s="7" t="str">
        <f>VLOOKUP(data[[#This Row],[Kode Kecamatan (BPS)]],bps[],2,0)</f>
        <v>Tebing Tinggi</v>
      </c>
      <c r="D86" s="8">
        <v>6311031</v>
      </c>
      <c r="E86" t="str">
        <f>VLOOKUP(data[[#This Row],[Kode Desa/ Kelurahan (Kemendagri) dengan Pemisah]],kemendagri[],2,0)</f>
        <v>Simpang Nadong</v>
      </c>
      <c r="F86" s="1">
        <v>6311082010</v>
      </c>
      <c r="G86" t="s">
        <v>354</v>
      </c>
      <c r="H86" s="4">
        <v>631108</v>
      </c>
      <c r="I86" s="5" t="str">
        <f>VLOOKUP(data[[#This Row],[Kode Desa/ Kelurahan (Kemendagri) dengan Pemisah]],kemendagri[],3,0)</f>
        <v>63.11.08</v>
      </c>
      <c r="J86" s="5" t="str">
        <f>VLOOKUP(data[[#This Row],[Kode Desa/ Kelurahan (Kemendagri) dengan Pemisah]],kemendagri[],4,0)</f>
        <v>Tebing Tinggi</v>
      </c>
      <c r="K86" t="s">
        <v>368</v>
      </c>
      <c r="L86" s="5">
        <v>2</v>
      </c>
      <c r="M86" t="str">
        <f>VLOOKUP(data[[#This Row],[Kode Wil adm menurut Kemendagri]],adm[],2,0)</f>
        <v>Desa</v>
      </c>
    </row>
    <row r="87" spans="1:13" x14ac:dyDescent="0.3">
      <c r="A87" t="s">
        <v>93</v>
      </c>
      <c r="B87" s="1">
        <v>6311031009</v>
      </c>
      <c r="C87" s="7" t="str">
        <f>VLOOKUP(data[[#This Row],[Kode Kecamatan (BPS)]],bps[],2,0)</f>
        <v>Tebing Tinggi</v>
      </c>
      <c r="D87" s="8">
        <v>6311031</v>
      </c>
      <c r="E87" t="str">
        <f>VLOOKUP(data[[#This Row],[Kode Desa/ Kelurahan (Kemendagri) dengan Pemisah]],kemendagri[],2,0)</f>
        <v>Gunung Batu</v>
      </c>
      <c r="F87" s="1">
        <v>6311082008</v>
      </c>
      <c r="G87" t="s">
        <v>352</v>
      </c>
      <c r="H87" s="4">
        <v>631108</v>
      </c>
      <c r="I87" s="5" t="str">
        <f>VLOOKUP(data[[#This Row],[Kode Desa/ Kelurahan (Kemendagri) dengan Pemisah]],kemendagri[],3,0)</f>
        <v>63.11.08</v>
      </c>
      <c r="J87" s="5" t="str">
        <f>VLOOKUP(data[[#This Row],[Kode Desa/ Kelurahan (Kemendagri) dengan Pemisah]],kemendagri[],4,0)</f>
        <v>Tebing Tinggi</v>
      </c>
      <c r="K87" t="s">
        <v>368</v>
      </c>
      <c r="L87" s="5">
        <v>2</v>
      </c>
      <c r="M87" t="str">
        <f>VLOOKUP(data[[#This Row],[Kode Wil adm menurut Kemendagri]],adm[],2,0)</f>
        <v>Desa</v>
      </c>
    </row>
    <row r="88" spans="1:13" x14ac:dyDescent="0.3">
      <c r="A88" t="s">
        <v>85</v>
      </c>
      <c r="B88" s="1">
        <v>6311031010</v>
      </c>
      <c r="C88" s="7" t="str">
        <f>VLOOKUP(data[[#This Row],[Kode Kecamatan (BPS)]],bps[],2,0)</f>
        <v>Tebing Tinggi</v>
      </c>
      <c r="D88" s="8">
        <v>6311031</v>
      </c>
      <c r="E88" t="str">
        <f>VLOOKUP(data[[#This Row],[Kode Desa/ Kelurahan (Kemendagri) dengan Pemisah]],kemendagri[],2,0)</f>
        <v>Tebing Tinggi</v>
      </c>
      <c r="F88" s="1">
        <v>6311082002</v>
      </c>
      <c r="G88" t="s">
        <v>345</v>
      </c>
      <c r="H88" s="4">
        <v>631108</v>
      </c>
      <c r="I88" s="5" t="str">
        <f>VLOOKUP(data[[#This Row],[Kode Desa/ Kelurahan (Kemendagri) dengan Pemisah]],kemendagri[],3,0)</f>
        <v>63.11.08</v>
      </c>
      <c r="J88" s="5" t="str">
        <f>VLOOKUP(data[[#This Row],[Kode Desa/ Kelurahan (Kemendagri) dengan Pemisah]],kemendagri[],4,0)</f>
        <v>Tebing Tinggi</v>
      </c>
      <c r="K88" t="s">
        <v>368</v>
      </c>
      <c r="L88" s="5">
        <v>2</v>
      </c>
      <c r="M88" t="str">
        <f>VLOOKUP(data[[#This Row],[Kode Wil adm menurut Kemendagri]],adm[],2,0)</f>
        <v>Desa</v>
      </c>
    </row>
    <row r="89" spans="1:13" x14ac:dyDescent="0.3">
      <c r="A89" t="s">
        <v>94</v>
      </c>
      <c r="B89" s="1">
        <v>6311031011</v>
      </c>
      <c r="C89" s="7" t="str">
        <f>VLOOKUP(data[[#This Row],[Kode Kecamatan (BPS)]],bps[],2,0)</f>
        <v>Tebing Tinggi</v>
      </c>
      <c r="D89" s="8">
        <v>6311031</v>
      </c>
      <c r="E89" t="str">
        <f>VLOOKUP(data[[#This Row],[Kode Desa/ Kelurahan (Kemendagri) dengan Pemisah]],kemendagri[],2,0)</f>
        <v>Ajung</v>
      </c>
      <c r="F89" s="1">
        <v>6311082011</v>
      </c>
      <c r="G89" t="s">
        <v>355</v>
      </c>
      <c r="H89" s="4">
        <v>631108</v>
      </c>
      <c r="I89" s="5" t="str">
        <f>VLOOKUP(data[[#This Row],[Kode Desa/ Kelurahan (Kemendagri) dengan Pemisah]],kemendagri[],3,0)</f>
        <v>63.11.08</v>
      </c>
      <c r="J89" s="5" t="str">
        <f>VLOOKUP(data[[#This Row],[Kode Desa/ Kelurahan (Kemendagri) dengan Pemisah]],kemendagri[],4,0)</f>
        <v>Tebing Tinggi</v>
      </c>
      <c r="K89" t="s">
        <v>368</v>
      </c>
      <c r="L89" s="5">
        <v>2</v>
      </c>
      <c r="M89" t="str">
        <f>VLOOKUP(data[[#This Row],[Kode Wil adm menurut Kemendagri]],adm[],2,0)</f>
        <v>Desa</v>
      </c>
    </row>
    <row r="90" spans="1:13" x14ac:dyDescent="0.3">
      <c r="A90" t="s">
        <v>95</v>
      </c>
      <c r="B90" s="1">
        <v>6311031012</v>
      </c>
      <c r="C90" s="7" t="str">
        <f>VLOOKUP(data[[#This Row],[Kode Kecamatan (BPS)]],bps[],2,0)</f>
        <v>Tebing Tinggi</v>
      </c>
      <c r="D90" s="8">
        <v>6311031</v>
      </c>
      <c r="E90" t="str">
        <f>VLOOKUP(data[[#This Row],[Kode Desa/ Kelurahan (Kemendagri) dengan Pemisah]],kemendagri[],2,0)</f>
        <v>Kambiyain</v>
      </c>
      <c r="F90" s="1">
        <v>6311082012</v>
      </c>
      <c r="G90" t="s">
        <v>357</v>
      </c>
      <c r="H90" s="4">
        <v>631108</v>
      </c>
      <c r="I90" s="5" t="str">
        <f>VLOOKUP(data[[#This Row],[Kode Desa/ Kelurahan (Kemendagri) dengan Pemisah]],kemendagri[],3,0)</f>
        <v>63.11.08</v>
      </c>
      <c r="J90" s="5" t="str">
        <f>VLOOKUP(data[[#This Row],[Kode Desa/ Kelurahan (Kemendagri) dengan Pemisah]],kemendagri[],4,0)</f>
        <v>Tebing Tinggi</v>
      </c>
      <c r="K90" t="s">
        <v>368</v>
      </c>
      <c r="L90" s="5">
        <v>2</v>
      </c>
      <c r="M90" t="str">
        <f>VLOOKUP(data[[#This Row],[Kode Wil adm menurut Kemendagri]],adm[],2,0)</f>
        <v>Desa</v>
      </c>
    </row>
    <row r="91" spans="1:13" x14ac:dyDescent="0.3">
      <c r="A91" t="s">
        <v>96</v>
      </c>
      <c r="B91" s="1">
        <v>6311030001</v>
      </c>
      <c r="C91" s="7" t="str">
        <f>VLOOKUP(data[[#This Row],[Kode Kecamatan (BPS)]],bps[],2,0)</f>
        <v>Awayan</v>
      </c>
      <c r="D91" s="8">
        <v>6311030</v>
      </c>
      <c r="E91" t="str">
        <f>VLOOKUP(data[[#This Row],[Kode Desa/ Kelurahan (Kemendagri) dengan Pemisah]],kemendagri[],2,0)</f>
        <v>Nungka</v>
      </c>
      <c r="F91" s="1">
        <v>6311032025</v>
      </c>
      <c r="G91" t="s">
        <v>252</v>
      </c>
      <c r="H91" s="4">
        <v>631103</v>
      </c>
      <c r="I91" s="5" t="str">
        <f>VLOOKUP(data[[#This Row],[Kode Desa/ Kelurahan (Kemendagri) dengan Pemisah]],kemendagri[],3,0)</f>
        <v>63.11.03</v>
      </c>
      <c r="J91" s="5" t="str">
        <f>VLOOKUP(data[[#This Row],[Kode Desa/ Kelurahan (Kemendagri) dengan Pemisah]],kemendagri[],4,0)</f>
        <v>Awayan</v>
      </c>
      <c r="K91" t="s">
        <v>368</v>
      </c>
      <c r="L91" s="5">
        <v>2</v>
      </c>
      <c r="M91" t="str">
        <f>VLOOKUP(data[[#This Row],[Kode Wil adm menurut Kemendagri]],adm[],2,0)</f>
        <v>Desa</v>
      </c>
    </row>
    <row r="92" spans="1:13" x14ac:dyDescent="0.3">
      <c r="A92" t="s">
        <v>98</v>
      </c>
      <c r="B92" s="1">
        <v>6311030002</v>
      </c>
      <c r="C92" s="7" t="str">
        <f>VLOOKUP(data[[#This Row],[Kode Kecamatan (BPS)]],bps[],2,0)</f>
        <v>Awayan</v>
      </c>
      <c r="D92" s="8">
        <v>6311030</v>
      </c>
      <c r="E92" t="str">
        <f>VLOOKUP(data[[#This Row],[Kode Desa/ Kelurahan (Kemendagri) dengan Pemisah]],kemendagri[],2,0)</f>
        <v>Tundakan</v>
      </c>
      <c r="F92" s="1">
        <v>6311032010</v>
      </c>
      <c r="G92" t="s">
        <v>241</v>
      </c>
      <c r="H92" s="4">
        <v>631103</v>
      </c>
      <c r="I92" s="5" t="str">
        <f>VLOOKUP(data[[#This Row],[Kode Desa/ Kelurahan (Kemendagri) dengan Pemisah]],kemendagri[],3,0)</f>
        <v>63.11.03</v>
      </c>
      <c r="J92" s="5" t="str">
        <f>VLOOKUP(data[[#This Row],[Kode Desa/ Kelurahan (Kemendagri) dengan Pemisah]],kemendagri[],4,0)</f>
        <v>Awayan</v>
      </c>
      <c r="K92" t="s">
        <v>368</v>
      </c>
      <c r="L92" s="5">
        <v>2</v>
      </c>
      <c r="M92" t="str">
        <f>VLOOKUP(data[[#This Row],[Kode Wil adm menurut Kemendagri]],adm[],2,0)</f>
        <v>Desa</v>
      </c>
    </row>
    <row r="93" spans="1:13" x14ac:dyDescent="0.3">
      <c r="A93" t="s">
        <v>99</v>
      </c>
      <c r="B93" s="1">
        <v>6311030003</v>
      </c>
      <c r="C93" s="7" t="str">
        <f>VLOOKUP(data[[#This Row],[Kode Kecamatan (BPS)]],bps[],2,0)</f>
        <v>Awayan</v>
      </c>
      <c r="D93" s="8">
        <v>6311030</v>
      </c>
      <c r="E93" t="str">
        <f>VLOOKUP(data[[#This Row],[Kode Desa/ Kelurahan (Kemendagri) dengan Pemisah]],kemendagri[],2,0)</f>
        <v>Ambakiang</v>
      </c>
      <c r="F93" s="1">
        <v>6311032031</v>
      </c>
      <c r="G93" t="s">
        <v>256</v>
      </c>
      <c r="H93" s="4">
        <v>631103</v>
      </c>
      <c r="I93" s="5" t="str">
        <f>VLOOKUP(data[[#This Row],[Kode Desa/ Kelurahan (Kemendagri) dengan Pemisah]],kemendagri[],3,0)</f>
        <v>63.11.03</v>
      </c>
      <c r="J93" s="5" t="str">
        <f>VLOOKUP(data[[#This Row],[Kode Desa/ Kelurahan (Kemendagri) dengan Pemisah]],kemendagri[],4,0)</f>
        <v>Awayan</v>
      </c>
      <c r="K93" t="s">
        <v>371</v>
      </c>
      <c r="L93" s="5">
        <v>2</v>
      </c>
      <c r="M93" t="str">
        <f>VLOOKUP(data[[#This Row],[Kode Wil adm menurut Kemendagri]],adm[],2,0)</f>
        <v>Desa</v>
      </c>
    </row>
    <row r="94" spans="1:13" x14ac:dyDescent="0.3">
      <c r="A94" t="s">
        <v>101</v>
      </c>
      <c r="B94" s="1">
        <v>6311030004</v>
      </c>
      <c r="C94" s="7" t="str">
        <f>VLOOKUP(data[[#This Row],[Kode Kecamatan (BPS)]],bps[],2,0)</f>
        <v>Awayan</v>
      </c>
      <c r="D94" s="8">
        <v>6311030</v>
      </c>
      <c r="E94" t="str">
        <f>VLOOKUP(data[[#This Row],[Kode Desa/ Kelurahan (Kemendagri) dengan Pemisah]],kemendagri[],2,0)</f>
        <v>Piyait</v>
      </c>
      <c r="F94" s="1">
        <v>6311032032</v>
      </c>
      <c r="G94" t="s">
        <v>257</v>
      </c>
      <c r="H94" s="4">
        <v>631103</v>
      </c>
      <c r="I94" s="5" t="str">
        <f>VLOOKUP(data[[#This Row],[Kode Desa/ Kelurahan (Kemendagri) dengan Pemisah]],kemendagri[],3,0)</f>
        <v>63.11.03</v>
      </c>
      <c r="J94" s="5" t="str">
        <f>VLOOKUP(data[[#This Row],[Kode Desa/ Kelurahan (Kemendagri) dengan Pemisah]],kemendagri[],4,0)</f>
        <v>Awayan</v>
      </c>
      <c r="K94" t="s">
        <v>368</v>
      </c>
      <c r="L94" s="5">
        <v>2</v>
      </c>
      <c r="M94" t="str">
        <f>VLOOKUP(data[[#This Row],[Kode Wil adm menurut Kemendagri]],adm[],2,0)</f>
        <v>Desa</v>
      </c>
    </row>
    <row r="95" spans="1:13" x14ac:dyDescent="0.3">
      <c r="A95" t="s">
        <v>102</v>
      </c>
      <c r="B95" s="1">
        <v>6311030005</v>
      </c>
      <c r="C95" s="7" t="str">
        <f>VLOOKUP(data[[#This Row],[Kode Kecamatan (BPS)]],bps[],2,0)</f>
        <v>Awayan</v>
      </c>
      <c r="D95" s="8">
        <v>6311030</v>
      </c>
      <c r="E95" t="str">
        <f>VLOOKUP(data[[#This Row],[Kode Desa/ Kelurahan (Kemendagri) dengan Pemisah]],kemendagri[],2,0)</f>
        <v>Baramban</v>
      </c>
      <c r="F95" s="1">
        <v>6311032029</v>
      </c>
      <c r="G95" t="s">
        <v>255</v>
      </c>
      <c r="H95" s="4">
        <v>631103</v>
      </c>
      <c r="I95" s="5" t="str">
        <f>VLOOKUP(data[[#This Row],[Kode Desa/ Kelurahan (Kemendagri) dengan Pemisah]],kemendagri[],3,0)</f>
        <v>63.11.03</v>
      </c>
      <c r="J95" s="5" t="str">
        <f>VLOOKUP(data[[#This Row],[Kode Desa/ Kelurahan (Kemendagri) dengan Pemisah]],kemendagri[],4,0)</f>
        <v>Awayan</v>
      </c>
      <c r="K95" t="s">
        <v>368</v>
      </c>
      <c r="L95" s="5">
        <v>2</v>
      </c>
      <c r="M95" t="str">
        <f>VLOOKUP(data[[#This Row],[Kode Wil adm menurut Kemendagri]],adm[],2,0)</f>
        <v>Desa</v>
      </c>
    </row>
    <row r="96" spans="1:13" x14ac:dyDescent="0.3">
      <c r="A96" t="s">
        <v>103</v>
      </c>
      <c r="B96" s="1">
        <v>6311030006</v>
      </c>
      <c r="C96" s="7" t="str">
        <f>VLOOKUP(data[[#This Row],[Kode Kecamatan (BPS)]],bps[],2,0)</f>
        <v>Awayan</v>
      </c>
      <c r="D96" s="8">
        <v>6311030</v>
      </c>
      <c r="E96" t="str">
        <f>VLOOKUP(data[[#This Row],[Kode Desa/ Kelurahan (Kemendagri) dengan Pemisah]],kemendagri[],2,0)</f>
        <v>Bihara</v>
      </c>
      <c r="F96" s="1">
        <v>6311032004</v>
      </c>
      <c r="G96" t="s">
        <v>234</v>
      </c>
      <c r="H96" s="4">
        <v>631103</v>
      </c>
      <c r="I96" s="5" t="str">
        <f>VLOOKUP(data[[#This Row],[Kode Desa/ Kelurahan (Kemendagri) dengan Pemisah]],kemendagri[],3,0)</f>
        <v>63.11.03</v>
      </c>
      <c r="J96" s="5" t="str">
        <f>VLOOKUP(data[[#This Row],[Kode Desa/ Kelurahan (Kemendagri) dengan Pemisah]],kemendagri[],4,0)</f>
        <v>Awayan</v>
      </c>
      <c r="K96" t="s">
        <v>368</v>
      </c>
      <c r="L96" s="5">
        <v>2</v>
      </c>
      <c r="M96" t="str">
        <f>VLOOKUP(data[[#This Row],[Kode Wil adm menurut Kemendagri]],adm[],2,0)</f>
        <v>Desa</v>
      </c>
    </row>
    <row r="97" spans="1:13" x14ac:dyDescent="0.3">
      <c r="A97" t="s">
        <v>104</v>
      </c>
      <c r="B97" s="1">
        <v>6311030007</v>
      </c>
      <c r="C97" s="7" t="str">
        <f>VLOOKUP(data[[#This Row],[Kode Kecamatan (BPS)]],bps[],2,0)</f>
        <v>Awayan</v>
      </c>
      <c r="D97" s="8">
        <v>6311030</v>
      </c>
      <c r="E97" t="str">
        <f>VLOOKUP(data[[#This Row],[Kode Desa/ Kelurahan (Kemendagri) dengan Pemisah]],kemendagri[],2,0)</f>
        <v>Bihara Hilir</v>
      </c>
      <c r="F97" s="1">
        <v>6311032016</v>
      </c>
      <c r="G97" t="s">
        <v>246</v>
      </c>
      <c r="H97" s="4">
        <v>631103</v>
      </c>
      <c r="I97" s="5" t="str">
        <f>VLOOKUP(data[[#This Row],[Kode Desa/ Kelurahan (Kemendagri) dengan Pemisah]],kemendagri[],3,0)</f>
        <v>63.11.03</v>
      </c>
      <c r="J97" s="5" t="str">
        <f>VLOOKUP(data[[#This Row],[Kode Desa/ Kelurahan (Kemendagri) dengan Pemisah]],kemendagri[],4,0)</f>
        <v>Awayan</v>
      </c>
      <c r="K97" t="s">
        <v>368</v>
      </c>
      <c r="L97" s="5">
        <v>2</v>
      </c>
      <c r="M97" t="str">
        <f>VLOOKUP(data[[#This Row],[Kode Wil adm menurut Kemendagri]],adm[],2,0)</f>
        <v>Desa</v>
      </c>
    </row>
    <row r="98" spans="1:13" x14ac:dyDescent="0.3">
      <c r="A98" t="s">
        <v>105</v>
      </c>
      <c r="B98" s="1">
        <v>6311030008</v>
      </c>
      <c r="C98" s="7" t="str">
        <f>VLOOKUP(data[[#This Row],[Kode Kecamatan (BPS)]],bps[],2,0)</f>
        <v>Awayan</v>
      </c>
      <c r="D98" s="8">
        <v>6311030</v>
      </c>
      <c r="E98" t="str">
        <f>VLOOKUP(data[[#This Row],[Kode Desa/ Kelurahan (Kemendagri) dengan Pemisah]],kemendagri[],2,0)</f>
        <v>Muara Jaya</v>
      </c>
      <c r="F98" s="1">
        <v>6311032014</v>
      </c>
      <c r="G98" t="s">
        <v>245</v>
      </c>
      <c r="H98" s="4">
        <v>631103</v>
      </c>
      <c r="I98" s="5" t="str">
        <f>VLOOKUP(data[[#This Row],[Kode Desa/ Kelurahan (Kemendagri) dengan Pemisah]],kemendagri[],3,0)</f>
        <v>63.11.03</v>
      </c>
      <c r="J98" s="5" t="str">
        <f>VLOOKUP(data[[#This Row],[Kode Desa/ Kelurahan (Kemendagri) dengan Pemisah]],kemendagri[],4,0)</f>
        <v>Awayan</v>
      </c>
      <c r="K98" t="s">
        <v>368</v>
      </c>
      <c r="L98" s="5">
        <v>2</v>
      </c>
      <c r="M98" t="str">
        <f>VLOOKUP(data[[#This Row],[Kode Wil adm menurut Kemendagri]],adm[],2,0)</f>
        <v>Desa</v>
      </c>
    </row>
    <row r="99" spans="1:13" x14ac:dyDescent="0.3">
      <c r="A99" t="s">
        <v>106</v>
      </c>
      <c r="B99" s="1">
        <v>6311030009</v>
      </c>
      <c r="C99" s="7" t="str">
        <f>VLOOKUP(data[[#This Row],[Kode Kecamatan (BPS)]],bps[],2,0)</f>
        <v>Awayan</v>
      </c>
      <c r="D99" s="8">
        <v>6311030</v>
      </c>
      <c r="E99" t="str">
        <f>VLOOKUP(data[[#This Row],[Kode Desa/ Kelurahan (Kemendagri) dengan Pemisah]],kemendagri[],2,0)</f>
        <v>Pematang</v>
      </c>
      <c r="F99" s="1">
        <v>6311032005</v>
      </c>
      <c r="G99" t="s">
        <v>236</v>
      </c>
      <c r="H99" s="4">
        <v>631103</v>
      </c>
      <c r="I99" s="5" t="str">
        <f>VLOOKUP(data[[#This Row],[Kode Desa/ Kelurahan (Kemendagri) dengan Pemisah]],kemendagri[],3,0)</f>
        <v>63.11.03</v>
      </c>
      <c r="J99" s="5" t="str">
        <f>VLOOKUP(data[[#This Row],[Kode Desa/ Kelurahan (Kemendagri) dengan Pemisah]],kemendagri[],4,0)</f>
        <v>Awayan</v>
      </c>
      <c r="K99" t="s">
        <v>368</v>
      </c>
      <c r="L99" s="5">
        <v>2</v>
      </c>
      <c r="M99" t="str">
        <f>VLOOKUP(data[[#This Row],[Kode Wil adm menurut Kemendagri]],adm[],2,0)</f>
        <v>Desa</v>
      </c>
    </row>
    <row r="100" spans="1:13" x14ac:dyDescent="0.3">
      <c r="A100" t="s">
        <v>107</v>
      </c>
      <c r="B100" s="1">
        <v>6311030010</v>
      </c>
      <c r="C100" s="7" t="str">
        <f>VLOOKUP(data[[#This Row],[Kode Kecamatan (BPS)]],bps[],2,0)</f>
        <v>Awayan</v>
      </c>
      <c r="D100" s="8">
        <v>6311030</v>
      </c>
      <c r="E100" t="str">
        <f>VLOOKUP(data[[#This Row],[Kode Desa/ Kelurahan (Kemendagri) dengan Pemisah]],kemendagri[],2,0)</f>
        <v>Sei Pumpung</v>
      </c>
      <c r="F100" s="1">
        <v>6311032022</v>
      </c>
      <c r="G100" t="s">
        <v>250</v>
      </c>
      <c r="H100" s="4">
        <v>631103</v>
      </c>
      <c r="I100" s="5" t="str">
        <f>VLOOKUP(data[[#This Row],[Kode Desa/ Kelurahan (Kemendagri) dengan Pemisah]],kemendagri[],3,0)</f>
        <v>63.11.03</v>
      </c>
      <c r="J100" s="5" t="str">
        <f>VLOOKUP(data[[#This Row],[Kode Desa/ Kelurahan (Kemendagri) dengan Pemisah]],kemendagri[],4,0)</f>
        <v>Awayan</v>
      </c>
      <c r="K100" t="s">
        <v>372</v>
      </c>
      <c r="L100" s="5">
        <v>2</v>
      </c>
      <c r="M100" t="str">
        <f>VLOOKUP(data[[#This Row],[Kode Wil adm menurut Kemendagri]],adm[],2,0)</f>
        <v>Desa</v>
      </c>
    </row>
    <row r="101" spans="1:13" x14ac:dyDescent="0.3">
      <c r="A101" t="s">
        <v>109</v>
      </c>
      <c r="B101" s="1">
        <v>6311030011</v>
      </c>
      <c r="C101" s="7" t="str">
        <f>VLOOKUP(data[[#This Row],[Kode Kecamatan (BPS)]],bps[],2,0)</f>
        <v>Awayan</v>
      </c>
      <c r="D101" s="8">
        <v>6311030</v>
      </c>
      <c r="E101" t="str">
        <f>VLOOKUP(data[[#This Row],[Kode Desa/ Kelurahan (Kemendagri) dengan Pemisah]],kemendagri[],2,0)</f>
        <v>Merah</v>
      </c>
      <c r="F101" s="1">
        <v>6311032006</v>
      </c>
      <c r="G101" t="s">
        <v>237</v>
      </c>
      <c r="H101" s="4">
        <v>631103</v>
      </c>
      <c r="I101" s="5" t="str">
        <f>VLOOKUP(data[[#This Row],[Kode Desa/ Kelurahan (Kemendagri) dengan Pemisah]],kemendagri[],3,0)</f>
        <v>63.11.03</v>
      </c>
      <c r="J101" s="5" t="str">
        <f>VLOOKUP(data[[#This Row],[Kode Desa/ Kelurahan (Kemendagri) dengan Pemisah]],kemendagri[],4,0)</f>
        <v>Awayan</v>
      </c>
      <c r="K101" t="s">
        <v>368</v>
      </c>
      <c r="L101" s="5">
        <v>2</v>
      </c>
      <c r="M101" t="str">
        <f>VLOOKUP(data[[#This Row],[Kode Wil adm menurut Kemendagri]],adm[],2,0)</f>
        <v>Desa</v>
      </c>
    </row>
    <row r="102" spans="1:13" x14ac:dyDescent="0.3">
      <c r="A102" t="s">
        <v>110</v>
      </c>
      <c r="B102" s="1">
        <v>6311030012</v>
      </c>
      <c r="C102" s="7" t="str">
        <f>VLOOKUP(data[[#This Row],[Kode Kecamatan (BPS)]],bps[],2,0)</f>
        <v>Awayan</v>
      </c>
      <c r="D102" s="8">
        <v>6311030</v>
      </c>
      <c r="E102" t="str">
        <f>VLOOKUP(data[[#This Row],[Kode Desa/ Kelurahan (Kemendagri) dengan Pemisah]],kemendagri[],2,0)</f>
        <v>Kedondong</v>
      </c>
      <c r="F102" s="1">
        <v>6311032027</v>
      </c>
      <c r="G102" t="s">
        <v>254</v>
      </c>
      <c r="H102" s="4">
        <v>631103</v>
      </c>
      <c r="I102" s="5" t="str">
        <f>VLOOKUP(data[[#This Row],[Kode Desa/ Kelurahan (Kemendagri) dengan Pemisah]],kemendagri[],3,0)</f>
        <v>63.11.03</v>
      </c>
      <c r="J102" s="5" t="str">
        <f>VLOOKUP(data[[#This Row],[Kode Desa/ Kelurahan (Kemendagri) dengan Pemisah]],kemendagri[],4,0)</f>
        <v>Awayan</v>
      </c>
      <c r="K102" t="s">
        <v>368</v>
      </c>
      <c r="L102" s="5">
        <v>2</v>
      </c>
      <c r="M102" t="str">
        <f>VLOOKUP(data[[#This Row],[Kode Wil adm menurut Kemendagri]],adm[],2,0)</f>
        <v>Desa</v>
      </c>
    </row>
    <row r="103" spans="1:13" x14ac:dyDescent="0.3">
      <c r="A103" t="s">
        <v>111</v>
      </c>
      <c r="B103" s="1">
        <v>6311030013</v>
      </c>
      <c r="C103" s="7" t="str">
        <f>VLOOKUP(data[[#This Row],[Kode Kecamatan (BPS)]],bps[],2,0)</f>
        <v>Awayan</v>
      </c>
      <c r="D103" s="8">
        <v>6311030</v>
      </c>
      <c r="E103" t="str">
        <f>VLOOKUP(data[[#This Row],[Kode Desa/ Kelurahan (Kemendagri) dengan Pemisah]],kemendagri[],2,0)</f>
        <v>Pulantan</v>
      </c>
      <c r="F103" s="1">
        <v>6311032012</v>
      </c>
      <c r="G103" t="s">
        <v>243</v>
      </c>
      <c r="H103" s="4">
        <v>631103</v>
      </c>
      <c r="I103" s="5" t="str">
        <f>VLOOKUP(data[[#This Row],[Kode Desa/ Kelurahan (Kemendagri) dengan Pemisah]],kemendagri[],3,0)</f>
        <v>63.11.03</v>
      </c>
      <c r="J103" s="5" t="str">
        <f>VLOOKUP(data[[#This Row],[Kode Desa/ Kelurahan (Kemendagri) dengan Pemisah]],kemendagri[],4,0)</f>
        <v>Awayan</v>
      </c>
      <c r="K103" t="s">
        <v>368</v>
      </c>
      <c r="L103" s="5">
        <v>2</v>
      </c>
      <c r="M103" t="str">
        <f>VLOOKUP(data[[#This Row],[Kode Wil adm menurut Kemendagri]],adm[],2,0)</f>
        <v>Desa</v>
      </c>
    </row>
    <row r="104" spans="1:13" x14ac:dyDescent="0.3">
      <c r="A104" t="s">
        <v>112</v>
      </c>
      <c r="B104" s="1">
        <v>6311030014</v>
      </c>
      <c r="C104" s="7" t="str">
        <f>VLOOKUP(data[[#This Row],[Kode Kecamatan (BPS)]],bps[],2,0)</f>
        <v>Awayan</v>
      </c>
      <c r="D104" s="8">
        <v>6311030</v>
      </c>
      <c r="E104" t="str">
        <f>VLOOKUP(data[[#This Row],[Kode Desa/ Kelurahan (Kemendagri) dengan Pemisah]],kemendagri[],2,0)</f>
        <v>Putat Basiun</v>
      </c>
      <c r="F104" s="1">
        <v>6311032021</v>
      </c>
      <c r="G104" t="s">
        <v>249</v>
      </c>
      <c r="H104" s="4">
        <v>631103</v>
      </c>
      <c r="I104" s="5" t="str">
        <f>VLOOKUP(data[[#This Row],[Kode Desa/ Kelurahan (Kemendagri) dengan Pemisah]],kemendagri[],3,0)</f>
        <v>63.11.03</v>
      </c>
      <c r="J104" s="5" t="str">
        <f>VLOOKUP(data[[#This Row],[Kode Desa/ Kelurahan (Kemendagri) dengan Pemisah]],kemendagri[],4,0)</f>
        <v>Awayan</v>
      </c>
      <c r="K104" t="s">
        <v>368</v>
      </c>
      <c r="L104" s="5">
        <v>2</v>
      </c>
      <c r="M104" t="str">
        <f>VLOOKUP(data[[#This Row],[Kode Wil adm menurut Kemendagri]],adm[],2,0)</f>
        <v>Desa</v>
      </c>
    </row>
    <row r="105" spans="1:13" x14ac:dyDescent="0.3">
      <c r="A105" t="s">
        <v>97</v>
      </c>
      <c r="B105" s="1">
        <v>6311030015</v>
      </c>
      <c r="C105" s="7" t="str">
        <f>VLOOKUP(data[[#This Row],[Kode Kecamatan (BPS)]],bps[],2,0)</f>
        <v>Awayan</v>
      </c>
      <c r="D105" s="8">
        <v>6311030</v>
      </c>
      <c r="E105" t="str">
        <f>VLOOKUP(data[[#This Row],[Kode Desa/ Kelurahan (Kemendagri) dengan Pemisah]],kemendagri[],2,0)</f>
        <v>Awayan</v>
      </c>
      <c r="F105" s="1">
        <v>6311032007</v>
      </c>
      <c r="G105" t="s">
        <v>238</v>
      </c>
      <c r="H105" s="4">
        <v>631103</v>
      </c>
      <c r="I105" s="5" t="str">
        <f>VLOOKUP(data[[#This Row],[Kode Desa/ Kelurahan (Kemendagri) dengan Pemisah]],kemendagri[],3,0)</f>
        <v>63.11.03</v>
      </c>
      <c r="J105" s="5" t="str">
        <f>VLOOKUP(data[[#This Row],[Kode Desa/ Kelurahan (Kemendagri) dengan Pemisah]],kemendagri[],4,0)</f>
        <v>Awayan</v>
      </c>
      <c r="K105" t="s">
        <v>368</v>
      </c>
      <c r="L105" s="5">
        <v>2</v>
      </c>
      <c r="M105" t="str">
        <f>VLOOKUP(data[[#This Row],[Kode Wil adm menurut Kemendagri]],adm[],2,0)</f>
        <v>Desa</v>
      </c>
    </row>
    <row r="106" spans="1:13" x14ac:dyDescent="0.3">
      <c r="A106" t="s">
        <v>113</v>
      </c>
      <c r="B106" s="1">
        <v>6311030016</v>
      </c>
      <c r="C106" s="7" t="str">
        <f>VLOOKUP(data[[#This Row],[Kode Kecamatan (BPS)]],bps[],2,0)</f>
        <v>Awayan</v>
      </c>
      <c r="D106" s="8">
        <v>6311030</v>
      </c>
      <c r="E106" t="str">
        <f>VLOOKUP(data[[#This Row],[Kode Desa/ Kelurahan (Kemendagri) dengan Pemisah]],kemendagri[],2,0)</f>
        <v>Awayan Hilir</v>
      </c>
      <c r="F106" s="1">
        <v>6311032020</v>
      </c>
      <c r="G106" t="s">
        <v>248</v>
      </c>
      <c r="H106" s="4">
        <v>631103</v>
      </c>
      <c r="I106" s="5" t="str">
        <f>VLOOKUP(data[[#This Row],[Kode Desa/ Kelurahan (Kemendagri) dengan Pemisah]],kemendagri[],3,0)</f>
        <v>63.11.03</v>
      </c>
      <c r="J106" s="5" t="str">
        <f>VLOOKUP(data[[#This Row],[Kode Desa/ Kelurahan (Kemendagri) dengan Pemisah]],kemendagri[],4,0)</f>
        <v>Awayan</v>
      </c>
      <c r="K106" t="s">
        <v>368</v>
      </c>
      <c r="L106" s="5">
        <v>2</v>
      </c>
      <c r="M106" t="str">
        <f>VLOOKUP(data[[#This Row],[Kode Wil adm menurut Kemendagri]],adm[],2,0)</f>
        <v>Desa</v>
      </c>
    </row>
    <row r="107" spans="1:13" x14ac:dyDescent="0.3">
      <c r="A107" t="s">
        <v>114</v>
      </c>
      <c r="B107" s="1">
        <v>6311030017</v>
      </c>
      <c r="C107" s="7" t="str">
        <f>VLOOKUP(data[[#This Row],[Kode Kecamatan (BPS)]],bps[],2,0)</f>
        <v>Awayan</v>
      </c>
      <c r="D107" s="8">
        <v>6311030</v>
      </c>
      <c r="E107" t="str">
        <f>VLOOKUP(data[[#This Row],[Kode Desa/ Kelurahan (Kemendagri) dengan Pemisah]],kemendagri[],2,0)</f>
        <v>Badalungga Hilir</v>
      </c>
      <c r="F107" s="1">
        <v>6311032024</v>
      </c>
      <c r="G107" t="s">
        <v>251</v>
      </c>
      <c r="H107" s="4">
        <v>631103</v>
      </c>
      <c r="I107" s="5" t="str">
        <f>VLOOKUP(data[[#This Row],[Kode Desa/ Kelurahan (Kemendagri) dengan Pemisah]],kemendagri[],3,0)</f>
        <v>63.11.03</v>
      </c>
      <c r="J107" s="5" t="str">
        <f>VLOOKUP(data[[#This Row],[Kode Desa/ Kelurahan (Kemendagri) dengan Pemisah]],kemendagri[],4,0)</f>
        <v>Awayan</v>
      </c>
      <c r="K107" t="s">
        <v>368</v>
      </c>
      <c r="L107" s="5">
        <v>2</v>
      </c>
      <c r="M107" t="str">
        <f>VLOOKUP(data[[#This Row],[Kode Wil adm menurut Kemendagri]],adm[],2,0)</f>
        <v>Desa</v>
      </c>
    </row>
    <row r="108" spans="1:13" x14ac:dyDescent="0.3">
      <c r="A108" t="s">
        <v>115</v>
      </c>
      <c r="B108" s="1">
        <v>6311030018</v>
      </c>
      <c r="C108" s="7" t="str">
        <f>VLOOKUP(data[[#This Row],[Kode Kecamatan (BPS)]],bps[],2,0)</f>
        <v>Awayan</v>
      </c>
      <c r="D108" s="8">
        <v>6311030</v>
      </c>
      <c r="E108" t="str">
        <f>VLOOKUP(data[[#This Row],[Kode Desa/ Kelurahan (Kemendagri) dengan Pemisah]],kemendagri[],2,0)</f>
        <v>Badalungga</v>
      </c>
      <c r="F108" s="1">
        <v>6311032009</v>
      </c>
      <c r="G108" t="s">
        <v>240</v>
      </c>
      <c r="H108" s="4">
        <v>631103</v>
      </c>
      <c r="I108" s="5" t="str">
        <f>VLOOKUP(data[[#This Row],[Kode Desa/ Kelurahan (Kemendagri) dengan Pemisah]],kemendagri[],3,0)</f>
        <v>63.11.03</v>
      </c>
      <c r="J108" s="5" t="str">
        <f>VLOOKUP(data[[#This Row],[Kode Desa/ Kelurahan (Kemendagri) dengan Pemisah]],kemendagri[],4,0)</f>
        <v>Awayan</v>
      </c>
      <c r="K108" t="s">
        <v>368</v>
      </c>
      <c r="L108" s="5">
        <v>2</v>
      </c>
      <c r="M108" t="str">
        <f>VLOOKUP(data[[#This Row],[Kode Wil adm menurut Kemendagri]],adm[],2,0)</f>
        <v>Desa</v>
      </c>
    </row>
    <row r="109" spans="1:13" x14ac:dyDescent="0.3">
      <c r="A109" t="s">
        <v>116</v>
      </c>
      <c r="B109" s="1">
        <v>6311030019</v>
      </c>
      <c r="C109" s="7" t="str">
        <f>VLOOKUP(data[[#This Row],[Kode Kecamatan (BPS)]],bps[],2,0)</f>
        <v>Awayan</v>
      </c>
      <c r="D109" s="8">
        <v>6311030</v>
      </c>
      <c r="E109" t="str">
        <f>VLOOKUP(data[[#This Row],[Kode Desa/ Kelurahan (Kemendagri) dengan Pemisah]],kemendagri[],2,0)</f>
        <v>Sikontan</v>
      </c>
      <c r="F109" s="1">
        <v>6311032011</v>
      </c>
      <c r="G109" t="s">
        <v>242</v>
      </c>
      <c r="H109" s="4">
        <v>631103</v>
      </c>
      <c r="I109" s="5" t="str">
        <f>VLOOKUP(data[[#This Row],[Kode Desa/ Kelurahan (Kemendagri) dengan Pemisah]],kemendagri[],3,0)</f>
        <v>63.11.03</v>
      </c>
      <c r="J109" s="5" t="str">
        <f>VLOOKUP(data[[#This Row],[Kode Desa/ Kelurahan (Kemendagri) dengan Pemisah]],kemendagri[],4,0)</f>
        <v>Awayan</v>
      </c>
      <c r="K109" t="s">
        <v>368</v>
      </c>
      <c r="L109" s="5">
        <v>2</v>
      </c>
      <c r="M109" t="str">
        <f>VLOOKUP(data[[#This Row],[Kode Wil adm menurut Kemendagri]],adm[],2,0)</f>
        <v>Desa</v>
      </c>
    </row>
    <row r="110" spans="1:13" x14ac:dyDescent="0.3">
      <c r="A110" t="s">
        <v>117</v>
      </c>
      <c r="B110" s="1">
        <v>6311030020</v>
      </c>
      <c r="C110" s="7" t="str">
        <f>VLOOKUP(data[[#This Row],[Kode Kecamatan (BPS)]],bps[],2,0)</f>
        <v>Awayan</v>
      </c>
      <c r="D110" s="8">
        <v>6311030</v>
      </c>
      <c r="E110" t="str">
        <f>VLOOKUP(data[[#This Row],[Kode Desa/ Kelurahan (Kemendagri) dengan Pemisah]],kemendagri[],2,0)</f>
        <v>Tundi</v>
      </c>
      <c r="F110" s="1">
        <v>6311032013</v>
      </c>
      <c r="G110" t="s">
        <v>244</v>
      </c>
      <c r="H110" s="4">
        <v>631103</v>
      </c>
      <c r="I110" s="5" t="str">
        <f>VLOOKUP(data[[#This Row],[Kode Desa/ Kelurahan (Kemendagri) dengan Pemisah]],kemendagri[],3,0)</f>
        <v>63.11.03</v>
      </c>
      <c r="J110" s="5" t="str">
        <f>VLOOKUP(data[[#This Row],[Kode Desa/ Kelurahan (Kemendagri) dengan Pemisah]],kemendagri[],4,0)</f>
        <v>Awayan</v>
      </c>
      <c r="K110" t="s">
        <v>368</v>
      </c>
      <c r="L110" s="5">
        <v>2</v>
      </c>
      <c r="M110" t="str">
        <f>VLOOKUP(data[[#This Row],[Kode Wil adm menurut Kemendagri]],adm[],2,0)</f>
        <v>Desa</v>
      </c>
    </row>
    <row r="111" spans="1:13" x14ac:dyDescent="0.3">
      <c r="A111" t="s">
        <v>118</v>
      </c>
      <c r="B111" s="1">
        <v>6311030021</v>
      </c>
      <c r="C111" s="7" t="str">
        <f>VLOOKUP(data[[#This Row],[Kode Kecamatan (BPS)]],bps[],2,0)</f>
        <v>Awayan</v>
      </c>
      <c r="D111" s="8">
        <v>6311030</v>
      </c>
      <c r="E111" t="str">
        <f>VLOOKUP(data[[#This Row],[Kode Desa/ Kelurahan (Kemendagri) dengan Pemisah]],kemendagri[],2,0)</f>
        <v>Pudak</v>
      </c>
      <c r="F111" s="1">
        <v>6311032008</v>
      </c>
      <c r="G111" t="s">
        <v>239</v>
      </c>
      <c r="H111" s="4">
        <v>631103</v>
      </c>
      <c r="I111" s="5" t="str">
        <f>VLOOKUP(data[[#This Row],[Kode Desa/ Kelurahan (Kemendagri) dengan Pemisah]],kemendagri[],3,0)</f>
        <v>63.11.03</v>
      </c>
      <c r="J111" s="5" t="str">
        <f>VLOOKUP(data[[#This Row],[Kode Desa/ Kelurahan (Kemendagri) dengan Pemisah]],kemendagri[],4,0)</f>
        <v>Awayan</v>
      </c>
      <c r="K111" t="s">
        <v>368</v>
      </c>
      <c r="L111" s="5">
        <v>2</v>
      </c>
      <c r="M111" t="str">
        <f>VLOOKUP(data[[#This Row],[Kode Wil adm menurut Kemendagri]],adm[],2,0)</f>
        <v>Desa</v>
      </c>
    </row>
    <row r="112" spans="1:13" x14ac:dyDescent="0.3">
      <c r="A112" t="s">
        <v>119</v>
      </c>
      <c r="B112" s="1">
        <v>6311030022</v>
      </c>
      <c r="C112" s="7" t="str">
        <f>VLOOKUP(data[[#This Row],[Kode Kecamatan (BPS)]],bps[],2,0)</f>
        <v>Awayan</v>
      </c>
      <c r="D112" s="8">
        <v>6311030</v>
      </c>
      <c r="E112" t="str">
        <f>VLOOKUP(data[[#This Row],[Kode Desa/ Kelurahan (Kemendagri) dengan Pemisah]],kemendagri[],2,0)</f>
        <v>Baru</v>
      </c>
      <c r="F112" s="1">
        <v>6311032018</v>
      </c>
      <c r="G112" t="s">
        <v>247</v>
      </c>
      <c r="H112" s="4">
        <v>631103</v>
      </c>
      <c r="I112" s="5" t="str">
        <f>VLOOKUP(data[[#This Row],[Kode Desa/ Kelurahan (Kemendagri) dengan Pemisah]],kemendagri[],3,0)</f>
        <v>63.11.03</v>
      </c>
      <c r="J112" s="5" t="str">
        <f>VLOOKUP(data[[#This Row],[Kode Desa/ Kelurahan (Kemendagri) dengan Pemisah]],kemendagri[],4,0)</f>
        <v>Awayan</v>
      </c>
      <c r="K112" t="s">
        <v>368</v>
      </c>
      <c r="L112" s="5">
        <v>2</v>
      </c>
      <c r="M112" t="str">
        <f>VLOOKUP(data[[#This Row],[Kode Wil adm menurut Kemendagri]],adm[],2,0)</f>
        <v>Desa</v>
      </c>
    </row>
    <row r="113" spans="1:13" x14ac:dyDescent="0.3">
      <c r="A113" t="s">
        <v>120</v>
      </c>
      <c r="B113" s="1">
        <v>6311030023</v>
      </c>
      <c r="C113" s="7" t="str">
        <f>VLOOKUP(data[[#This Row],[Kode Kecamatan (BPS)]],bps[],2,0)</f>
        <v>Awayan</v>
      </c>
      <c r="D113" s="8">
        <v>6311030</v>
      </c>
      <c r="E113" t="str">
        <f>VLOOKUP(data[[#This Row],[Kode Desa/ Kelurahan (Kemendagri) dengan Pemisah]],kemendagri[],2,0)</f>
        <v>Tangalin</v>
      </c>
      <c r="F113" s="1">
        <v>6311032026</v>
      </c>
      <c r="G113" t="s">
        <v>253</v>
      </c>
      <c r="H113" s="4">
        <v>631103</v>
      </c>
      <c r="I113" s="5" t="str">
        <f>VLOOKUP(data[[#This Row],[Kode Desa/ Kelurahan (Kemendagri) dengan Pemisah]],kemendagri[],3,0)</f>
        <v>63.11.03</v>
      </c>
      <c r="J113" s="5" t="str">
        <f>VLOOKUP(data[[#This Row],[Kode Desa/ Kelurahan (Kemendagri) dengan Pemisah]],kemendagri[],4,0)</f>
        <v>Awayan</v>
      </c>
      <c r="K113" t="s">
        <v>368</v>
      </c>
      <c r="L113" s="5">
        <v>2</v>
      </c>
      <c r="M113" t="str">
        <f>VLOOKUP(data[[#This Row],[Kode Wil adm menurut Kemendagri]],adm[],2,0)</f>
        <v>Desa</v>
      </c>
    </row>
    <row r="114" spans="1:13" x14ac:dyDescent="0.3">
      <c r="A114" t="s">
        <v>121</v>
      </c>
      <c r="B114" s="1">
        <v>6311020001</v>
      </c>
      <c r="C114" s="7" t="str">
        <f>VLOOKUP(data[[#This Row],[Kode Kecamatan (BPS)]],bps[],2,0)</f>
        <v>Batu Mandi</v>
      </c>
      <c r="D114" s="8">
        <v>6311020</v>
      </c>
      <c r="E114" t="str">
        <f>VLOOKUP(data[[#This Row],[Kode Desa/ Kelurahan (Kemendagri) dengan Pemisah]],kemendagri[],2,0)</f>
        <v>Gunung Manau</v>
      </c>
      <c r="F114" s="1">
        <v>6311042016</v>
      </c>
      <c r="G114" t="s">
        <v>274</v>
      </c>
      <c r="H114" s="4">
        <v>631104</v>
      </c>
      <c r="I114" s="5" t="str">
        <f>VLOOKUP(data[[#This Row],[Kode Desa/ Kelurahan (Kemendagri) dengan Pemisah]],kemendagri[],3,0)</f>
        <v>63.11.04</v>
      </c>
      <c r="J114" s="5" t="str">
        <f>VLOOKUP(data[[#This Row],[Kode Desa/ Kelurahan (Kemendagri) dengan Pemisah]],kemendagri[],4,0)</f>
        <v>Batu Mandi</v>
      </c>
      <c r="K114" t="s">
        <v>368</v>
      </c>
      <c r="L114" s="5">
        <v>2</v>
      </c>
      <c r="M114" t="str">
        <f>VLOOKUP(data[[#This Row],[Kode Wil adm menurut Kemendagri]],adm[],2,0)</f>
        <v>Desa</v>
      </c>
    </row>
    <row r="115" spans="1:13" x14ac:dyDescent="0.3">
      <c r="A115" t="s">
        <v>123</v>
      </c>
      <c r="B115" s="1">
        <v>6311020002</v>
      </c>
      <c r="C115" s="7" t="str">
        <f>VLOOKUP(data[[#This Row],[Kode Kecamatan (BPS)]],bps[],2,0)</f>
        <v>Batu Mandi</v>
      </c>
      <c r="D115" s="8">
        <v>6311020</v>
      </c>
      <c r="E115" t="str">
        <f>VLOOKUP(data[[#This Row],[Kode Desa/ Kelurahan (Kemendagri) dengan Pemisah]],kemendagri[],2,0)</f>
        <v>Tariwin</v>
      </c>
      <c r="F115" s="1">
        <v>6311042001</v>
      </c>
      <c r="G115" t="s">
        <v>258</v>
      </c>
      <c r="H115" s="4">
        <v>631104</v>
      </c>
      <c r="I115" s="5" t="str">
        <f>VLOOKUP(data[[#This Row],[Kode Desa/ Kelurahan (Kemendagri) dengan Pemisah]],kemendagri[],3,0)</f>
        <v>63.11.04</v>
      </c>
      <c r="J115" s="5" t="str">
        <f>VLOOKUP(data[[#This Row],[Kode Desa/ Kelurahan (Kemendagri) dengan Pemisah]],kemendagri[],4,0)</f>
        <v>Batu Mandi</v>
      </c>
      <c r="K115" t="s">
        <v>368</v>
      </c>
      <c r="L115" s="5">
        <v>2</v>
      </c>
      <c r="M115" t="str">
        <f>VLOOKUP(data[[#This Row],[Kode Wil adm menurut Kemendagri]],adm[],2,0)</f>
        <v>Desa</v>
      </c>
    </row>
    <row r="116" spans="1:13" x14ac:dyDescent="0.3">
      <c r="A116" t="s">
        <v>124</v>
      </c>
      <c r="B116" s="1">
        <v>6311020003</v>
      </c>
      <c r="C116" s="7" t="str">
        <f>VLOOKUP(data[[#This Row],[Kode Kecamatan (BPS)]],bps[],2,0)</f>
        <v>Batu Mandi</v>
      </c>
      <c r="D116" s="8">
        <v>6311020</v>
      </c>
      <c r="E116" t="str">
        <f>VLOOKUP(data[[#This Row],[Kode Desa/ Kelurahan (Kemendagri) dengan Pemisah]],kemendagri[],2,0)</f>
        <v>Lok Batu</v>
      </c>
      <c r="F116" s="1">
        <v>6311042002</v>
      </c>
      <c r="G116" t="s">
        <v>260</v>
      </c>
      <c r="H116" s="4">
        <v>631104</v>
      </c>
      <c r="I116" s="5" t="str">
        <f>VLOOKUP(data[[#This Row],[Kode Desa/ Kelurahan (Kemendagri) dengan Pemisah]],kemendagri[],3,0)</f>
        <v>63.11.04</v>
      </c>
      <c r="J116" s="5" t="str">
        <f>VLOOKUP(data[[#This Row],[Kode Desa/ Kelurahan (Kemendagri) dengan Pemisah]],kemendagri[],4,0)</f>
        <v>Batu Mandi</v>
      </c>
      <c r="K116" t="s">
        <v>368</v>
      </c>
      <c r="L116" s="5">
        <v>2</v>
      </c>
      <c r="M116" t="str">
        <f>VLOOKUP(data[[#This Row],[Kode Wil adm menurut Kemendagri]],adm[],2,0)</f>
        <v>Desa</v>
      </c>
    </row>
    <row r="117" spans="1:13" x14ac:dyDescent="0.3">
      <c r="A117" t="s">
        <v>125</v>
      </c>
      <c r="B117" s="1">
        <v>6311020004</v>
      </c>
      <c r="C117" s="7" t="str">
        <f>VLOOKUP(data[[#This Row],[Kode Kecamatan (BPS)]],bps[],2,0)</f>
        <v>Batu Mandi</v>
      </c>
      <c r="D117" s="8">
        <v>6311020</v>
      </c>
      <c r="E117" t="str">
        <f>VLOOKUP(data[[#This Row],[Kode Desa/ Kelurahan (Kemendagri) dengan Pemisah]],kemendagri[],2,0)</f>
        <v>Bakung</v>
      </c>
      <c r="F117" s="1">
        <v>6311042013</v>
      </c>
      <c r="G117" t="s">
        <v>271</v>
      </c>
      <c r="H117" s="4">
        <v>631104</v>
      </c>
      <c r="I117" s="5" t="str">
        <f>VLOOKUP(data[[#This Row],[Kode Desa/ Kelurahan (Kemendagri) dengan Pemisah]],kemendagri[],3,0)</f>
        <v>63.11.04</v>
      </c>
      <c r="J117" s="5" t="str">
        <f>VLOOKUP(data[[#This Row],[Kode Desa/ Kelurahan (Kemendagri) dengan Pemisah]],kemendagri[],4,0)</f>
        <v>Batu Mandi</v>
      </c>
      <c r="K117" t="s">
        <v>368</v>
      </c>
      <c r="L117" s="5">
        <v>2</v>
      </c>
      <c r="M117" t="str">
        <f>VLOOKUP(data[[#This Row],[Kode Wil adm menurut Kemendagri]],adm[],2,0)</f>
        <v>Desa</v>
      </c>
    </row>
    <row r="118" spans="1:13" x14ac:dyDescent="0.3">
      <c r="A118" t="s">
        <v>126</v>
      </c>
      <c r="B118" s="1">
        <v>6311020005</v>
      </c>
      <c r="C118" s="7" t="str">
        <f>VLOOKUP(data[[#This Row],[Kode Kecamatan (BPS)]],bps[],2,0)</f>
        <v>Batu Mandi</v>
      </c>
      <c r="D118" s="8">
        <v>6311020</v>
      </c>
      <c r="E118" t="str">
        <f>VLOOKUP(data[[#This Row],[Kode Desa/ Kelurahan (Kemendagri) dengan Pemisah]],kemendagri[],2,0)</f>
        <v>Karuh</v>
      </c>
      <c r="F118" s="1">
        <v>6311042014</v>
      </c>
      <c r="G118" t="s">
        <v>272</v>
      </c>
      <c r="H118" s="4">
        <v>631104</v>
      </c>
      <c r="I118" s="5" t="str">
        <f>VLOOKUP(data[[#This Row],[Kode Desa/ Kelurahan (Kemendagri) dengan Pemisah]],kemendagri[],3,0)</f>
        <v>63.11.04</v>
      </c>
      <c r="J118" s="5" t="str">
        <f>VLOOKUP(data[[#This Row],[Kode Desa/ Kelurahan (Kemendagri) dengan Pemisah]],kemendagri[],4,0)</f>
        <v>Batu Mandi</v>
      </c>
      <c r="K118" t="s">
        <v>368</v>
      </c>
      <c r="L118" s="5">
        <v>2</v>
      </c>
      <c r="M118" t="str">
        <f>VLOOKUP(data[[#This Row],[Kode Wil adm menurut Kemendagri]],adm[],2,0)</f>
        <v>Desa</v>
      </c>
    </row>
    <row r="119" spans="1:13" x14ac:dyDescent="0.3">
      <c r="A119" t="s">
        <v>127</v>
      </c>
      <c r="B119" s="1">
        <v>6311020006</v>
      </c>
      <c r="C119" s="7" t="str">
        <f>VLOOKUP(data[[#This Row],[Kode Kecamatan (BPS)]],bps[],2,0)</f>
        <v>Batu Mandi</v>
      </c>
      <c r="D119" s="8">
        <v>6311020</v>
      </c>
      <c r="E119" t="str">
        <f>VLOOKUP(data[[#This Row],[Kode Desa/ Kelurahan (Kemendagri) dengan Pemisah]],kemendagri[],2,0)</f>
        <v>Munjung</v>
      </c>
      <c r="F119" s="1">
        <v>6311042003</v>
      </c>
      <c r="G119" t="s">
        <v>261</v>
      </c>
      <c r="H119" s="4">
        <v>631104</v>
      </c>
      <c r="I119" s="5" t="str">
        <f>VLOOKUP(data[[#This Row],[Kode Desa/ Kelurahan (Kemendagri) dengan Pemisah]],kemendagri[],3,0)</f>
        <v>63.11.04</v>
      </c>
      <c r="J119" s="5" t="str">
        <f>VLOOKUP(data[[#This Row],[Kode Desa/ Kelurahan (Kemendagri) dengan Pemisah]],kemendagri[],4,0)</f>
        <v>Batu Mandi</v>
      </c>
      <c r="K119" t="s">
        <v>368</v>
      </c>
      <c r="L119" s="5">
        <v>2</v>
      </c>
      <c r="M119" t="str">
        <f>VLOOKUP(data[[#This Row],[Kode Wil adm menurut Kemendagri]],adm[],2,0)</f>
        <v>Desa</v>
      </c>
    </row>
    <row r="120" spans="1:13" x14ac:dyDescent="0.3">
      <c r="A120" t="s">
        <v>128</v>
      </c>
      <c r="B120" s="1">
        <v>6311020007</v>
      </c>
      <c r="C120" s="7" t="str">
        <f>VLOOKUP(data[[#This Row],[Kode Kecamatan (BPS)]],bps[],2,0)</f>
        <v>Batu Mandi</v>
      </c>
      <c r="D120" s="8">
        <v>6311020</v>
      </c>
      <c r="E120" t="str">
        <f>VLOOKUP(data[[#This Row],[Kode Desa/ Kelurahan (Kemendagri) dengan Pemisah]],kemendagri[],2,0)</f>
        <v>Pelajau</v>
      </c>
      <c r="F120" s="1">
        <v>6311042004</v>
      </c>
      <c r="G120" t="s">
        <v>262</v>
      </c>
      <c r="H120" s="4">
        <v>631104</v>
      </c>
      <c r="I120" s="5" t="str">
        <f>VLOOKUP(data[[#This Row],[Kode Desa/ Kelurahan (Kemendagri) dengan Pemisah]],kemendagri[],3,0)</f>
        <v>63.11.04</v>
      </c>
      <c r="J120" s="5" t="str">
        <f>VLOOKUP(data[[#This Row],[Kode Desa/ Kelurahan (Kemendagri) dengan Pemisah]],kemendagri[],4,0)</f>
        <v>Batu Mandi</v>
      </c>
      <c r="K120" t="s">
        <v>368</v>
      </c>
      <c r="L120" s="5">
        <v>2</v>
      </c>
      <c r="M120" t="str">
        <f>VLOOKUP(data[[#This Row],[Kode Wil adm menurut Kemendagri]],adm[],2,0)</f>
        <v>Desa</v>
      </c>
    </row>
    <row r="121" spans="1:13" x14ac:dyDescent="0.3">
      <c r="A121" t="s">
        <v>129</v>
      </c>
      <c r="B121" s="1">
        <v>6311020008</v>
      </c>
      <c r="C121" s="7" t="str">
        <f>VLOOKUP(data[[#This Row],[Kode Kecamatan (BPS)]],bps[],2,0)</f>
        <v>Batu Mandi</v>
      </c>
      <c r="D121" s="8">
        <v>6311020</v>
      </c>
      <c r="E121" t="str">
        <f>VLOOKUP(data[[#This Row],[Kode Desa/ Kelurahan (Kemendagri) dengan Pemisah]],kemendagri[],2,0)</f>
        <v>Kasai</v>
      </c>
      <c r="F121" s="1">
        <v>6311042018</v>
      </c>
      <c r="G121" t="s">
        <v>276</v>
      </c>
      <c r="H121" s="4">
        <v>631104</v>
      </c>
      <c r="I121" s="5" t="str">
        <f>VLOOKUP(data[[#This Row],[Kode Desa/ Kelurahan (Kemendagri) dengan Pemisah]],kemendagri[],3,0)</f>
        <v>63.11.04</v>
      </c>
      <c r="J121" s="5" t="str">
        <f>VLOOKUP(data[[#This Row],[Kode Desa/ Kelurahan (Kemendagri) dengan Pemisah]],kemendagri[],4,0)</f>
        <v>Batu Mandi</v>
      </c>
      <c r="K121" t="s">
        <v>368</v>
      </c>
      <c r="L121" s="5">
        <v>2</v>
      </c>
      <c r="M121" t="str">
        <f>VLOOKUP(data[[#This Row],[Kode Wil adm menurut Kemendagri]],adm[],2,0)</f>
        <v>Desa</v>
      </c>
    </row>
    <row r="122" spans="1:13" x14ac:dyDescent="0.3">
      <c r="A122" t="s">
        <v>130</v>
      </c>
      <c r="B122" s="1">
        <v>6311020009</v>
      </c>
      <c r="C122" s="7" t="str">
        <f>VLOOKUP(data[[#This Row],[Kode Kecamatan (BPS)]],bps[],2,0)</f>
        <v>Batu Mandi</v>
      </c>
      <c r="D122" s="8">
        <v>6311020</v>
      </c>
      <c r="E122" t="str">
        <f>VLOOKUP(data[[#This Row],[Kode Desa/ Kelurahan (Kemendagri) dengan Pemisah]],kemendagri[],2,0)</f>
        <v>Hampa Raya</v>
      </c>
      <c r="F122" s="1">
        <v>6311042017</v>
      </c>
      <c r="G122" t="s">
        <v>275</v>
      </c>
      <c r="H122" s="4">
        <v>631104</v>
      </c>
      <c r="I122" s="5" t="str">
        <f>VLOOKUP(data[[#This Row],[Kode Desa/ Kelurahan (Kemendagri) dengan Pemisah]],kemendagri[],3,0)</f>
        <v>63.11.04</v>
      </c>
      <c r="J122" s="5" t="str">
        <f>VLOOKUP(data[[#This Row],[Kode Desa/ Kelurahan (Kemendagri) dengan Pemisah]],kemendagri[],4,0)</f>
        <v>Batu Mandi</v>
      </c>
      <c r="K122" t="s">
        <v>373</v>
      </c>
      <c r="L122" s="5">
        <v>2</v>
      </c>
      <c r="M122" t="str">
        <f>VLOOKUP(data[[#This Row],[Kode Wil adm menurut Kemendagri]],adm[],2,0)</f>
        <v>Desa</v>
      </c>
    </row>
    <row r="123" spans="1:13" x14ac:dyDescent="0.3">
      <c r="A123" t="s">
        <v>132</v>
      </c>
      <c r="B123" s="1">
        <v>6311020010</v>
      </c>
      <c r="C123" s="7" t="str">
        <f>VLOOKUP(data[[#This Row],[Kode Kecamatan (BPS)]],bps[],2,0)</f>
        <v>Batu Mandi</v>
      </c>
      <c r="D123" s="8">
        <v>6311020</v>
      </c>
      <c r="E123" t="str">
        <f>VLOOKUP(data[[#This Row],[Kode Desa/ Kelurahan (Kemendagri) dengan Pemisah]],kemendagri[],2,0)</f>
        <v>Timbun Tulang</v>
      </c>
      <c r="F123" s="1">
        <v>6311042011</v>
      </c>
      <c r="G123" t="s">
        <v>269</v>
      </c>
      <c r="H123" s="4">
        <v>631104</v>
      </c>
      <c r="I123" s="5" t="str">
        <f>VLOOKUP(data[[#This Row],[Kode Desa/ Kelurahan (Kemendagri) dengan Pemisah]],kemendagri[],3,0)</f>
        <v>63.11.04</v>
      </c>
      <c r="J123" s="5" t="str">
        <f>VLOOKUP(data[[#This Row],[Kode Desa/ Kelurahan (Kemendagri) dengan Pemisah]],kemendagri[],4,0)</f>
        <v>Batu Mandi</v>
      </c>
      <c r="K123" t="s">
        <v>368</v>
      </c>
      <c r="L123" s="5">
        <v>2</v>
      </c>
      <c r="M123" t="str">
        <f>VLOOKUP(data[[#This Row],[Kode Wil adm menurut Kemendagri]],adm[],2,0)</f>
        <v>Desa</v>
      </c>
    </row>
    <row r="124" spans="1:13" x14ac:dyDescent="0.3">
      <c r="A124" t="s">
        <v>133</v>
      </c>
      <c r="B124" s="1">
        <v>6311020011</v>
      </c>
      <c r="C124" s="7" t="str">
        <f>VLOOKUP(data[[#This Row],[Kode Kecamatan (BPS)]],bps[],2,0)</f>
        <v>Batu Mandi</v>
      </c>
      <c r="D124" s="8">
        <v>6311020</v>
      </c>
      <c r="E124" t="str">
        <f>VLOOKUP(data[[#This Row],[Kode Desa/ Kelurahan (Kemendagri) dengan Pemisah]],kemendagri[],2,0)</f>
        <v>Teluk Mesjid</v>
      </c>
      <c r="F124" s="1">
        <v>6311042010</v>
      </c>
      <c r="G124" t="s">
        <v>268</v>
      </c>
      <c r="H124" s="4">
        <v>631104</v>
      </c>
      <c r="I124" s="5" t="str">
        <f>VLOOKUP(data[[#This Row],[Kode Desa/ Kelurahan (Kemendagri) dengan Pemisah]],kemendagri[],3,0)</f>
        <v>63.11.04</v>
      </c>
      <c r="J124" s="5" t="str">
        <f>VLOOKUP(data[[#This Row],[Kode Desa/ Kelurahan (Kemendagri) dengan Pemisah]],kemendagri[],4,0)</f>
        <v>Batu Mandi</v>
      </c>
      <c r="K124" t="s">
        <v>368</v>
      </c>
      <c r="L124" s="5">
        <v>2</v>
      </c>
      <c r="M124" t="str">
        <f>VLOOKUP(data[[#This Row],[Kode Wil adm menurut Kemendagri]],adm[],2,0)</f>
        <v>Desa</v>
      </c>
    </row>
    <row r="125" spans="1:13" x14ac:dyDescent="0.3">
      <c r="A125" t="s">
        <v>122</v>
      </c>
      <c r="B125" s="1">
        <v>6311020012</v>
      </c>
      <c r="C125" s="7" t="str">
        <f>VLOOKUP(data[[#This Row],[Kode Kecamatan (BPS)]],bps[],2,0)</f>
        <v>Batu Mandi</v>
      </c>
      <c r="D125" s="8">
        <v>6311020</v>
      </c>
      <c r="E125" t="str">
        <f>VLOOKUP(data[[#This Row],[Kode Desa/ Kelurahan (Kemendagri) dengan Pemisah]],kemendagri[],2,0)</f>
        <v>Batumandi</v>
      </c>
      <c r="F125" s="1">
        <v>6311042005</v>
      </c>
      <c r="G125" t="s">
        <v>263</v>
      </c>
      <c r="H125" s="4">
        <v>631104</v>
      </c>
      <c r="I125" s="5" t="str">
        <f>VLOOKUP(data[[#This Row],[Kode Desa/ Kelurahan (Kemendagri) dengan Pemisah]],kemendagri[],3,0)</f>
        <v>63.11.04</v>
      </c>
      <c r="J125" s="5" t="str">
        <f>VLOOKUP(data[[#This Row],[Kode Desa/ Kelurahan (Kemendagri) dengan Pemisah]],kemendagri[],4,0)</f>
        <v>Batu Mandi</v>
      </c>
      <c r="K125" t="s">
        <v>374</v>
      </c>
      <c r="L125" s="5">
        <v>2</v>
      </c>
      <c r="M125" t="str">
        <f>VLOOKUP(data[[#This Row],[Kode Wil adm menurut Kemendagri]],adm[],2,0)</f>
        <v>Desa</v>
      </c>
    </row>
    <row r="126" spans="1:13" x14ac:dyDescent="0.3">
      <c r="A126" t="s">
        <v>135</v>
      </c>
      <c r="B126" s="1">
        <v>6311020013</v>
      </c>
      <c r="C126" s="7" t="str">
        <f>VLOOKUP(data[[#This Row],[Kode Kecamatan (BPS)]],bps[],2,0)</f>
        <v>Batu Mandi</v>
      </c>
      <c r="D126" s="8">
        <v>6311020</v>
      </c>
      <c r="E126" t="str">
        <f>VLOOKUP(data[[#This Row],[Kode Desa/ Kelurahan (Kemendagri) dengan Pemisah]],kemendagri[],2,0)</f>
        <v>Bungur</v>
      </c>
      <c r="F126" s="1">
        <v>6311042009</v>
      </c>
      <c r="G126" t="s">
        <v>267</v>
      </c>
      <c r="H126" s="4">
        <v>631104</v>
      </c>
      <c r="I126" s="5" t="str">
        <f>VLOOKUP(data[[#This Row],[Kode Desa/ Kelurahan (Kemendagri) dengan Pemisah]],kemendagri[],3,0)</f>
        <v>63.11.04</v>
      </c>
      <c r="J126" s="5" t="str">
        <f>VLOOKUP(data[[#This Row],[Kode Desa/ Kelurahan (Kemendagri) dengan Pemisah]],kemendagri[],4,0)</f>
        <v>Batu Mandi</v>
      </c>
      <c r="K126" t="s">
        <v>368</v>
      </c>
      <c r="L126" s="5">
        <v>2</v>
      </c>
      <c r="M126" t="str">
        <f>VLOOKUP(data[[#This Row],[Kode Wil adm menurut Kemendagri]],adm[],2,0)</f>
        <v>Desa</v>
      </c>
    </row>
    <row r="127" spans="1:13" x14ac:dyDescent="0.3">
      <c r="A127" t="s">
        <v>136</v>
      </c>
      <c r="B127" s="1">
        <v>6311020014</v>
      </c>
      <c r="C127" s="7" t="str">
        <f>VLOOKUP(data[[#This Row],[Kode Kecamatan (BPS)]],bps[],2,0)</f>
        <v>Batu Mandi</v>
      </c>
      <c r="D127" s="8">
        <v>6311020</v>
      </c>
      <c r="E127" t="str">
        <f>VLOOKUP(data[[#This Row],[Kode Desa/ Kelurahan (Kemendagri) dengan Pemisah]],kemendagri[],2,0)</f>
        <v>Riwa</v>
      </c>
      <c r="F127" s="1">
        <v>6311042006</v>
      </c>
      <c r="G127" t="s">
        <v>264</v>
      </c>
      <c r="H127" s="4">
        <v>631104</v>
      </c>
      <c r="I127" s="5" t="str">
        <f>VLOOKUP(data[[#This Row],[Kode Desa/ Kelurahan (Kemendagri) dengan Pemisah]],kemendagri[],3,0)</f>
        <v>63.11.04</v>
      </c>
      <c r="J127" s="5" t="str">
        <f>VLOOKUP(data[[#This Row],[Kode Desa/ Kelurahan (Kemendagri) dengan Pemisah]],kemendagri[],4,0)</f>
        <v>Batu Mandi</v>
      </c>
      <c r="K127" t="s">
        <v>368</v>
      </c>
      <c r="L127" s="5">
        <v>2</v>
      </c>
      <c r="M127" t="str">
        <f>VLOOKUP(data[[#This Row],[Kode Wil adm menurut Kemendagri]],adm[],2,0)</f>
        <v>Desa</v>
      </c>
    </row>
    <row r="128" spans="1:13" x14ac:dyDescent="0.3">
      <c r="A128" t="s">
        <v>137</v>
      </c>
      <c r="B128" s="1">
        <v>6311020015</v>
      </c>
      <c r="C128" s="7" t="str">
        <f>VLOOKUP(data[[#This Row],[Kode Kecamatan (BPS)]],bps[],2,0)</f>
        <v>Batu Mandi</v>
      </c>
      <c r="D128" s="8">
        <v>6311020</v>
      </c>
      <c r="E128" t="str">
        <f>VLOOKUP(data[[#This Row],[Kode Desa/ Kelurahan (Kemendagri) dengan Pemisah]],kemendagri[],2,0)</f>
        <v>Guha</v>
      </c>
      <c r="F128" s="1">
        <v>6311042015</v>
      </c>
      <c r="G128" t="s">
        <v>273</v>
      </c>
      <c r="H128" s="4">
        <v>631104</v>
      </c>
      <c r="I128" s="5" t="str">
        <f>VLOOKUP(data[[#This Row],[Kode Desa/ Kelurahan (Kemendagri) dengan Pemisah]],kemendagri[],3,0)</f>
        <v>63.11.04</v>
      </c>
      <c r="J128" s="5" t="str">
        <f>VLOOKUP(data[[#This Row],[Kode Desa/ Kelurahan (Kemendagri) dengan Pemisah]],kemendagri[],4,0)</f>
        <v>Batu Mandi</v>
      </c>
      <c r="K128" t="s">
        <v>368</v>
      </c>
      <c r="L128" s="5">
        <v>2</v>
      </c>
      <c r="M128" t="str">
        <f>VLOOKUP(data[[#This Row],[Kode Wil adm menurut Kemendagri]],adm[],2,0)</f>
        <v>Desa</v>
      </c>
    </row>
    <row r="129" spans="1:13" x14ac:dyDescent="0.3">
      <c r="A129" t="s">
        <v>138</v>
      </c>
      <c r="B129" s="1">
        <v>6311020016</v>
      </c>
      <c r="C129" s="7" t="str">
        <f>VLOOKUP(data[[#This Row],[Kode Kecamatan (BPS)]],bps[],2,0)</f>
        <v>Batu Mandi</v>
      </c>
      <c r="D129" s="8">
        <v>6311020</v>
      </c>
      <c r="E129" t="str">
        <f>VLOOKUP(data[[#This Row],[Kode Desa/ Kelurahan (Kemendagri) dengan Pemisah]],kemendagri[],2,0)</f>
        <v>Mantimin</v>
      </c>
      <c r="F129" s="1">
        <v>6311042007</v>
      </c>
      <c r="G129" t="s">
        <v>265</v>
      </c>
      <c r="H129" s="4">
        <v>631104</v>
      </c>
      <c r="I129" s="5" t="str">
        <f>VLOOKUP(data[[#This Row],[Kode Desa/ Kelurahan (Kemendagri) dengan Pemisah]],kemendagri[],3,0)</f>
        <v>63.11.04</v>
      </c>
      <c r="J129" s="5" t="str">
        <f>VLOOKUP(data[[#This Row],[Kode Desa/ Kelurahan (Kemendagri) dengan Pemisah]],kemendagri[],4,0)</f>
        <v>Batu Mandi</v>
      </c>
      <c r="K129" t="s">
        <v>368</v>
      </c>
      <c r="L129" s="5">
        <v>2</v>
      </c>
      <c r="M129" t="str">
        <f>VLOOKUP(data[[#This Row],[Kode Wil adm menurut Kemendagri]],adm[],2,0)</f>
        <v>Desa</v>
      </c>
    </row>
    <row r="130" spans="1:13" x14ac:dyDescent="0.3">
      <c r="A130" t="s">
        <v>139</v>
      </c>
      <c r="B130" s="1">
        <v>6311020017</v>
      </c>
      <c r="C130" s="7" t="str">
        <f>VLOOKUP(data[[#This Row],[Kode Kecamatan (BPS)]],bps[],2,0)</f>
        <v>Batu Mandi</v>
      </c>
      <c r="D130" s="8">
        <v>6311020</v>
      </c>
      <c r="E130" t="str">
        <f>VLOOKUP(data[[#This Row],[Kode Desa/ Kelurahan (Kemendagri) dengan Pemisah]],kemendagri[],2,0)</f>
        <v>Banua Hanyar</v>
      </c>
      <c r="F130" s="1">
        <v>6311042012</v>
      </c>
      <c r="G130" t="s">
        <v>270</v>
      </c>
      <c r="H130" s="4">
        <v>631104</v>
      </c>
      <c r="I130" s="5" t="str">
        <f>VLOOKUP(data[[#This Row],[Kode Desa/ Kelurahan (Kemendagri) dengan Pemisah]],kemendagri[],3,0)</f>
        <v>63.11.04</v>
      </c>
      <c r="J130" s="5" t="str">
        <f>VLOOKUP(data[[#This Row],[Kode Desa/ Kelurahan (Kemendagri) dengan Pemisah]],kemendagri[],4,0)</f>
        <v>Batu Mandi</v>
      </c>
      <c r="K130" t="s">
        <v>368</v>
      </c>
      <c r="L130" s="5">
        <v>2</v>
      </c>
      <c r="M130" t="str">
        <f>VLOOKUP(data[[#This Row],[Kode Wil adm menurut Kemendagri]],adm[],2,0)</f>
        <v>Desa</v>
      </c>
    </row>
    <row r="131" spans="1:13" x14ac:dyDescent="0.3">
      <c r="A131" t="s">
        <v>140</v>
      </c>
      <c r="B131" s="1">
        <v>6311020018</v>
      </c>
      <c r="C131" s="7" t="str">
        <f>VLOOKUP(data[[#This Row],[Kode Kecamatan (BPS)]],bps[],2,0)</f>
        <v>Batu Mandi</v>
      </c>
      <c r="D131" s="8">
        <v>6311020</v>
      </c>
      <c r="E131" t="str">
        <f>VLOOKUP(data[[#This Row],[Kode Desa/ Kelurahan (Kemendagri) dengan Pemisah]],kemendagri[],2,0)</f>
        <v>Mampari</v>
      </c>
      <c r="F131" s="1">
        <v>6311042008</v>
      </c>
      <c r="G131" t="s">
        <v>266</v>
      </c>
      <c r="H131" s="4">
        <v>631104</v>
      </c>
      <c r="I131" s="5" t="str">
        <f>VLOOKUP(data[[#This Row],[Kode Desa/ Kelurahan (Kemendagri) dengan Pemisah]],kemendagri[],3,0)</f>
        <v>63.11.04</v>
      </c>
      <c r="J131" s="5" t="str">
        <f>VLOOKUP(data[[#This Row],[Kode Desa/ Kelurahan (Kemendagri) dengan Pemisah]],kemendagri[],4,0)</f>
        <v>Batu Mandi</v>
      </c>
      <c r="K131" t="s">
        <v>368</v>
      </c>
      <c r="L131" s="5">
        <v>2</v>
      </c>
      <c r="M131" t="str">
        <f>VLOOKUP(data[[#This Row],[Kode Wil adm menurut Kemendagri]],adm[],2,0)</f>
        <v>Desa</v>
      </c>
    </row>
    <row r="132" spans="1:13" x14ac:dyDescent="0.3">
      <c r="A132" t="s">
        <v>141</v>
      </c>
      <c r="B132" s="1">
        <v>6311010001</v>
      </c>
      <c r="C132" s="7" t="str">
        <f>VLOOKUP(data[[#This Row],[Kode Kecamatan (BPS)]],bps[],2,0)</f>
        <v>Lampihong</v>
      </c>
      <c r="D132" s="8">
        <v>6311010</v>
      </c>
      <c r="E132" t="str">
        <f>VLOOKUP(data[[#This Row],[Kode Desa/ Kelurahan (Kemendagri) dengan Pemisah]],kemendagri[],2,0)</f>
        <v>Teluk Karya</v>
      </c>
      <c r="F132" s="1">
        <v>6311052023</v>
      </c>
      <c r="G132" t="s">
        <v>300</v>
      </c>
      <c r="H132" s="4">
        <v>631105</v>
      </c>
      <c r="I132" s="5" t="str">
        <f>VLOOKUP(data[[#This Row],[Kode Desa/ Kelurahan (Kemendagri) dengan Pemisah]],kemendagri[],3,0)</f>
        <v>63.11.05</v>
      </c>
      <c r="J132" s="5" t="str">
        <f>VLOOKUP(data[[#This Row],[Kode Desa/ Kelurahan (Kemendagri) dengan Pemisah]],kemendagri[],4,0)</f>
        <v>Lampihong</v>
      </c>
      <c r="K132" t="s">
        <v>368</v>
      </c>
      <c r="L132" s="5">
        <v>2</v>
      </c>
      <c r="M132" t="str">
        <f>VLOOKUP(data[[#This Row],[Kode Wil adm menurut Kemendagri]],adm[],2,0)</f>
        <v>Desa</v>
      </c>
    </row>
    <row r="133" spans="1:13" x14ac:dyDescent="0.3">
      <c r="A133" t="s">
        <v>143</v>
      </c>
      <c r="B133" s="1">
        <v>6311010002</v>
      </c>
      <c r="C133" s="7" t="str">
        <f>VLOOKUP(data[[#This Row],[Kode Kecamatan (BPS)]],bps[],2,0)</f>
        <v>Lampihong</v>
      </c>
      <c r="D133" s="8">
        <v>6311010</v>
      </c>
      <c r="E133" t="str">
        <f>VLOOKUP(data[[#This Row],[Kode Desa/ Kelurahan (Kemendagri) dengan Pemisah]],kemendagri[],2,0)</f>
        <v>Matang Lurus</v>
      </c>
      <c r="F133" s="1">
        <v>6311052012</v>
      </c>
      <c r="G133" t="s">
        <v>289</v>
      </c>
      <c r="H133" s="4">
        <v>631105</v>
      </c>
      <c r="I133" s="5" t="str">
        <f>VLOOKUP(data[[#This Row],[Kode Desa/ Kelurahan (Kemendagri) dengan Pemisah]],kemendagri[],3,0)</f>
        <v>63.11.05</v>
      </c>
      <c r="J133" s="5" t="str">
        <f>VLOOKUP(data[[#This Row],[Kode Desa/ Kelurahan (Kemendagri) dengan Pemisah]],kemendagri[],4,0)</f>
        <v>Lampihong</v>
      </c>
      <c r="K133" t="s">
        <v>368</v>
      </c>
      <c r="L133" s="5">
        <v>2</v>
      </c>
      <c r="M133" t="str">
        <f>VLOOKUP(data[[#This Row],[Kode Wil adm menurut Kemendagri]],adm[],2,0)</f>
        <v>Desa</v>
      </c>
    </row>
    <row r="134" spans="1:13" x14ac:dyDescent="0.3">
      <c r="A134" t="s">
        <v>144</v>
      </c>
      <c r="B134" s="1">
        <v>6311010003</v>
      </c>
      <c r="C134" s="7" t="str">
        <f>VLOOKUP(data[[#This Row],[Kode Kecamatan (BPS)]],bps[],2,0)</f>
        <v>Lampihong</v>
      </c>
      <c r="D134" s="8">
        <v>6311010</v>
      </c>
      <c r="E134" t="str">
        <f>VLOOKUP(data[[#This Row],[Kode Desa/ Kelurahan (Kemendagri) dengan Pemisah]],kemendagri[],2,0)</f>
        <v>Pimping</v>
      </c>
      <c r="F134" s="1">
        <v>6311052021</v>
      </c>
      <c r="G134" t="s">
        <v>298</v>
      </c>
      <c r="H134" s="4">
        <v>631105</v>
      </c>
      <c r="I134" s="5" t="str">
        <f>VLOOKUP(data[[#This Row],[Kode Desa/ Kelurahan (Kemendagri) dengan Pemisah]],kemendagri[],3,0)</f>
        <v>63.11.05</v>
      </c>
      <c r="J134" s="5" t="str">
        <f>VLOOKUP(data[[#This Row],[Kode Desa/ Kelurahan (Kemendagri) dengan Pemisah]],kemendagri[],4,0)</f>
        <v>Lampihong</v>
      </c>
      <c r="K134" t="s">
        <v>368</v>
      </c>
      <c r="L134" s="5">
        <v>2</v>
      </c>
      <c r="M134" t="str">
        <f>VLOOKUP(data[[#This Row],[Kode Wil adm menurut Kemendagri]],adm[],2,0)</f>
        <v>Desa</v>
      </c>
    </row>
    <row r="135" spans="1:13" x14ac:dyDescent="0.3">
      <c r="A135" t="s">
        <v>145</v>
      </c>
      <c r="B135" s="1">
        <v>6311010004</v>
      </c>
      <c r="C135" s="7" t="str">
        <f>VLOOKUP(data[[#This Row],[Kode Kecamatan (BPS)]],bps[],2,0)</f>
        <v>Lampihong</v>
      </c>
      <c r="D135" s="8">
        <v>6311010</v>
      </c>
      <c r="E135" t="str">
        <f>VLOOKUP(data[[#This Row],[Kode Desa/ Kelurahan (Kemendagri) dengan Pemisah]],kemendagri[],2,0)</f>
        <v>Tanah Habang Kiri</v>
      </c>
      <c r="F135" s="1">
        <v>6311052001</v>
      </c>
      <c r="G135" t="s">
        <v>277</v>
      </c>
      <c r="H135" s="4">
        <v>631105</v>
      </c>
      <c r="I135" s="5" t="str">
        <f>VLOOKUP(data[[#This Row],[Kode Desa/ Kelurahan (Kemendagri) dengan Pemisah]],kemendagri[],3,0)</f>
        <v>63.11.05</v>
      </c>
      <c r="J135" s="5" t="str">
        <f>VLOOKUP(data[[#This Row],[Kode Desa/ Kelurahan (Kemendagri) dengan Pemisah]],kemendagri[],4,0)</f>
        <v>Lampihong</v>
      </c>
      <c r="K135" t="s">
        <v>368</v>
      </c>
      <c r="L135" s="5">
        <v>2</v>
      </c>
      <c r="M135" t="str">
        <f>VLOOKUP(data[[#This Row],[Kode Wil adm menurut Kemendagri]],adm[],2,0)</f>
        <v>Desa</v>
      </c>
    </row>
    <row r="136" spans="1:13" x14ac:dyDescent="0.3">
      <c r="A136" t="s">
        <v>146</v>
      </c>
      <c r="B136" s="1">
        <v>6311010005</v>
      </c>
      <c r="C136" s="7" t="str">
        <f>VLOOKUP(data[[#This Row],[Kode Kecamatan (BPS)]],bps[],2,0)</f>
        <v>Lampihong</v>
      </c>
      <c r="D136" s="8">
        <v>6311010</v>
      </c>
      <c r="E136" t="str">
        <f>VLOOKUP(data[[#This Row],[Kode Desa/ Kelurahan (Kemendagri) dengan Pemisah]],kemendagri[],2,0)</f>
        <v>Tanah Habang Kanan</v>
      </c>
      <c r="F136" s="1">
        <v>6311052003</v>
      </c>
      <c r="G136" t="s">
        <v>280</v>
      </c>
      <c r="H136" s="4">
        <v>631105</v>
      </c>
      <c r="I136" s="5" t="str">
        <f>VLOOKUP(data[[#This Row],[Kode Desa/ Kelurahan (Kemendagri) dengan Pemisah]],kemendagri[],3,0)</f>
        <v>63.11.05</v>
      </c>
      <c r="J136" s="5" t="str">
        <f>VLOOKUP(data[[#This Row],[Kode Desa/ Kelurahan (Kemendagri) dengan Pemisah]],kemendagri[],4,0)</f>
        <v>Lampihong</v>
      </c>
      <c r="K136" t="s">
        <v>368</v>
      </c>
      <c r="L136" s="5">
        <v>2</v>
      </c>
      <c r="M136" t="str">
        <f>VLOOKUP(data[[#This Row],[Kode Wil adm menurut Kemendagri]],adm[],2,0)</f>
        <v>Desa</v>
      </c>
    </row>
    <row r="137" spans="1:13" x14ac:dyDescent="0.3">
      <c r="A137" t="s">
        <v>147</v>
      </c>
      <c r="B137" s="1">
        <v>6311010006</v>
      </c>
      <c r="C137" s="7" t="str">
        <f>VLOOKUP(data[[#This Row],[Kode Kecamatan (BPS)]],bps[],2,0)</f>
        <v>Lampihong</v>
      </c>
      <c r="D137" s="8">
        <v>6311010</v>
      </c>
      <c r="E137" t="str">
        <f>VLOOKUP(data[[#This Row],[Kode Desa/ Kelurahan (Kemendagri) dengan Pemisah]],kemendagri[],2,0)</f>
        <v>Kandang Jaya</v>
      </c>
      <c r="F137" s="1">
        <v>6311052026</v>
      </c>
      <c r="G137" t="s">
        <v>303</v>
      </c>
      <c r="H137" s="4">
        <v>631105</v>
      </c>
      <c r="I137" s="5" t="str">
        <f>VLOOKUP(data[[#This Row],[Kode Desa/ Kelurahan (Kemendagri) dengan Pemisah]],kemendagri[],3,0)</f>
        <v>63.11.05</v>
      </c>
      <c r="J137" s="5" t="str">
        <f>VLOOKUP(data[[#This Row],[Kode Desa/ Kelurahan (Kemendagri) dengan Pemisah]],kemendagri[],4,0)</f>
        <v>Lampihong</v>
      </c>
      <c r="K137" t="s">
        <v>368</v>
      </c>
      <c r="L137" s="5">
        <v>2</v>
      </c>
      <c r="M137" t="str">
        <f>VLOOKUP(data[[#This Row],[Kode Wil adm menurut Kemendagri]],adm[],2,0)</f>
        <v>Desa</v>
      </c>
    </row>
    <row r="138" spans="1:13" x14ac:dyDescent="0.3">
      <c r="A138" t="s">
        <v>148</v>
      </c>
      <c r="B138" s="1">
        <v>6311010007</v>
      </c>
      <c r="C138" s="7" t="str">
        <f>VLOOKUP(data[[#This Row],[Kode Kecamatan (BPS)]],bps[],2,0)</f>
        <v>Lampihong</v>
      </c>
      <c r="D138" s="8">
        <v>6311010</v>
      </c>
      <c r="E138" t="str">
        <f>VLOOKUP(data[[#This Row],[Kode Desa/ Kelurahan (Kemendagri) dengan Pemisah]],kemendagri[],2,0)</f>
        <v>Jimamun</v>
      </c>
      <c r="F138" s="1">
        <v>6311052020</v>
      </c>
      <c r="G138" t="s">
        <v>297</v>
      </c>
      <c r="H138" s="4">
        <v>631105</v>
      </c>
      <c r="I138" s="5" t="str">
        <f>VLOOKUP(data[[#This Row],[Kode Desa/ Kelurahan (Kemendagri) dengan Pemisah]],kemendagri[],3,0)</f>
        <v>63.11.05</v>
      </c>
      <c r="J138" s="5" t="str">
        <f>VLOOKUP(data[[#This Row],[Kode Desa/ Kelurahan (Kemendagri) dengan Pemisah]],kemendagri[],4,0)</f>
        <v>Lampihong</v>
      </c>
      <c r="K138" t="s">
        <v>368</v>
      </c>
      <c r="L138" s="5">
        <v>2</v>
      </c>
      <c r="M138" t="str">
        <f>VLOOKUP(data[[#This Row],[Kode Wil adm menurut Kemendagri]],adm[],2,0)</f>
        <v>Desa</v>
      </c>
    </row>
    <row r="139" spans="1:13" x14ac:dyDescent="0.3">
      <c r="A139" t="s">
        <v>149</v>
      </c>
      <c r="B139" s="1">
        <v>6311010008</v>
      </c>
      <c r="C139" s="7" t="str">
        <f>VLOOKUP(data[[#This Row],[Kode Kecamatan (BPS)]],bps[],2,0)</f>
        <v>Lampihong</v>
      </c>
      <c r="D139" s="8">
        <v>6311010</v>
      </c>
      <c r="E139" t="str">
        <f>VLOOKUP(data[[#This Row],[Kode Desa/ Kelurahan (Kemendagri) dengan Pemisah]],kemendagri[],2,0)</f>
        <v>Panaitan</v>
      </c>
      <c r="F139" s="1">
        <v>6311052002</v>
      </c>
      <c r="G139" t="s">
        <v>279</v>
      </c>
      <c r="H139" s="4">
        <v>631105</v>
      </c>
      <c r="I139" s="5" t="str">
        <f>VLOOKUP(data[[#This Row],[Kode Desa/ Kelurahan (Kemendagri) dengan Pemisah]],kemendagri[],3,0)</f>
        <v>63.11.05</v>
      </c>
      <c r="J139" s="5" t="str">
        <f>VLOOKUP(data[[#This Row],[Kode Desa/ Kelurahan (Kemendagri) dengan Pemisah]],kemendagri[],4,0)</f>
        <v>Lampihong</v>
      </c>
      <c r="K139" t="s">
        <v>368</v>
      </c>
      <c r="L139" s="5">
        <v>2</v>
      </c>
      <c r="M139" t="str">
        <f>VLOOKUP(data[[#This Row],[Kode Wil adm menurut Kemendagri]],adm[],2,0)</f>
        <v>Desa</v>
      </c>
    </row>
    <row r="140" spans="1:13" x14ac:dyDescent="0.3">
      <c r="A140" t="s">
        <v>150</v>
      </c>
      <c r="B140" s="1">
        <v>6311010009</v>
      </c>
      <c r="C140" s="7" t="str">
        <f>VLOOKUP(data[[#This Row],[Kode Kecamatan (BPS)]],bps[],2,0)</f>
        <v>Lampihong</v>
      </c>
      <c r="D140" s="8">
        <v>6311010</v>
      </c>
      <c r="E140" t="str">
        <f>VLOOKUP(data[[#This Row],[Kode Desa/ Kelurahan (Kemendagri) dengan Pemisah]],kemendagri[],2,0)</f>
        <v>Tampang</v>
      </c>
      <c r="F140" s="1">
        <v>6311052015</v>
      </c>
      <c r="G140" t="s">
        <v>292</v>
      </c>
      <c r="H140" s="4">
        <v>631105</v>
      </c>
      <c r="I140" s="5" t="str">
        <f>VLOOKUP(data[[#This Row],[Kode Desa/ Kelurahan (Kemendagri) dengan Pemisah]],kemendagri[],3,0)</f>
        <v>63.11.05</v>
      </c>
      <c r="J140" s="5" t="str">
        <f>VLOOKUP(data[[#This Row],[Kode Desa/ Kelurahan (Kemendagri) dengan Pemisah]],kemendagri[],4,0)</f>
        <v>Lampihong</v>
      </c>
      <c r="K140" t="s">
        <v>368</v>
      </c>
      <c r="L140" s="5">
        <v>2</v>
      </c>
      <c r="M140" t="str">
        <f>VLOOKUP(data[[#This Row],[Kode Wil adm menurut Kemendagri]],adm[],2,0)</f>
        <v>Desa</v>
      </c>
    </row>
    <row r="141" spans="1:13" x14ac:dyDescent="0.3">
      <c r="A141" t="s">
        <v>151</v>
      </c>
      <c r="B141" s="1">
        <v>6311010010</v>
      </c>
      <c r="C141" s="7" t="str">
        <f>VLOOKUP(data[[#This Row],[Kode Kecamatan (BPS)]],bps[],2,0)</f>
        <v>Lampihong</v>
      </c>
      <c r="D141" s="8">
        <v>6311010</v>
      </c>
      <c r="E141" t="str">
        <f>VLOOKUP(data[[#This Row],[Kode Desa/ Kelurahan (Kemendagri) dengan Pemisah]],kemendagri[],2,0)</f>
        <v>Lok Panginangan</v>
      </c>
      <c r="F141" s="1">
        <v>6311052017</v>
      </c>
      <c r="G141" t="s">
        <v>294</v>
      </c>
      <c r="H141" s="4">
        <v>631105</v>
      </c>
      <c r="I141" s="5" t="str">
        <f>VLOOKUP(data[[#This Row],[Kode Desa/ Kelurahan (Kemendagri) dengan Pemisah]],kemendagri[],3,0)</f>
        <v>63.11.05</v>
      </c>
      <c r="J141" s="5" t="str">
        <f>VLOOKUP(data[[#This Row],[Kode Desa/ Kelurahan (Kemendagri) dengan Pemisah]],kemendagri[],4,0)</f>
        <v>Lampihong</v>
      </c>
      <c r="K141" t="s">
        <v>368</v>
      </c>
      <c r="L141" s="5">
        <v>2</v>
      </c>
      <c r="M141" t="str">
        <f>VLOOKUP(data[[#This Row],[Kode Wil adm menurut Kemendagri]],adm[],2,0)</f>
        <v>Desa</v>
      </c>
    </row>
    <row r="142" spans="1:13" x14ac:dyDescent="0.3">
      <c r="A142" t="s">
        <v>152</v>
      </c>
      <c r="B142" s="1">
        <v>6311010011</v>
      </c>
      <c r="C142" s="7" t="str">
        <f>VLOOKUP(data[[#This Row],[Kode Kecamatan (BPS)]],bps[],2,0)</f>
        <v>Lampihong</v>
      </c>
      <c r="D142" s="8">
        <v>6311010</v>
      </c>
      <c r="E142" t="str">
        <f>VLOOKUP(data[[#This Row],[Kode Desa/ Kelurahan (Kemendagri) dengan Pemisah]],kemendagri[],2,0)</f>
        <v>Lampihong Selatan</v>
      </c>
      <c r="F142" s="1">
        <v>6311052006</v>
      </c>
      <c r="G142" t="s">
        <v>283</v>
      </c>
      <c r="H142" s="4">
        <v>631105</v>
      </c>
      <c r="I142" s="5" t="str">
        <f>VLOOKUP(data[[#This Row],[Kode Desa/ Kelurahan (Kemendagri) dengan Pemisah]],kemendagri[],3,0)</f>
        <v>63.11.05</v>
      </c>
      <c r="J142" s="5" t="str">
        <f>VLOOKUP(data[[#This Row],[Kode Desa/ Kelurahan (Kemendagri) dengan Pemisah]],kemendagri[],4,0)</f>
        <v>Lampihong</v>
      </c>
      <c r="K142" t="s">
        <v>368</v>
      </c>
      <c r="L142" s="5">
        <v>2</v>
      </c>
      <c r="M142" t="str">
        <f>VLOOKUP(data[[#This Row],[Kode Wil adm menurut Kemendagri]],adm[],2,0)</f>
        <v>Desa</v>
      </c>
    </row>
    <row r="143" spans="1:13" x14ac:dyDescent="0.3">
      <c r="A143" t="s">
        <v>153</v>
      </c>
      <c r="B143" s="1">
        <v>6311010012</v>
      </c>
      <c r="C143" s="7" t="str">
        <f>VLOOKUP(data[[#This Row],[Kode Kecamatan (BPS)]],bps[],2,0)</f>
        <v>Lampihong</v>
      </c>
      <c r="D143" s="8">
        <v>6311010</v>
      </c>
      <c r="E143" t="str">
        <f>VLOOKUP(data[[#This Row],[Kode Desa/ Kelurahan (Kemendagri) dengan Pemisah]],kemendagri[],2,0)</f>
        <v>Sungai Tabuk</v>
      </c>
      <c r="F143" s="1">
        <v>6311052019</v>
      </c>
      <c r="G143" t="s">
        <v>296</v>
      </c>
      <c r="H143" s="4">
        <v>631105</v>
      </c>
      <c r="I143" s="5" t="str">
        <f>VLOOKUP(data[[#This Row],[Kode Desa/ Kelurahan (Kemendagri) dengan Pemisah]],kemendagri[],3,0)</f>
        <v>63.11.05</v>
      </c>
      <c r="J143" s="5" t="str">
        <f>VLOOKUP(data[[#This Row],[Kode Desa/ Kelurahan (Kemendagri) dengan Pemisah]],kemendagri[],4,0)</f>
        <v>Lampihong</v>
      </c>
      <c r="K143" t="s">
        <v>368</v>
      </c>
      <c r="L143" s="5">
        <v>2</v>
      </c>
      <c r="M143" t="str">
        <f>VLOOKUP(data[[#This Row],[Kode Wil adm menurut Kemendagri]],adm[],2,0)</f>
        <v>Desa</v>
      </c>
    </row>
    <row r="144" spans="1:13" x14ac:dyDescent="0.3">
      <c r="A144" t="s">
        <v>154</v>
      </c>
      <c r="B144" s="1">
        <v>6311010013</v>
      </c>
      <c r="C144" s="7" t="str">
        <f>VLOOKUP(data[[#This Row],[Kode Kecamatan (BPS)]],bps[],2,0)</f>
        <v>Lampihong</v>
      </c>
      <c r="D144" s="8">
        <v>6311010</v>
      </c>
      <c r="E144" t="str">
        <f>VLOOKUP(data[[#This Row],[Kode Desa/ Kelurahan (Kemendagri) dengan Pemisah]],kemendagri[],2,0)</f>
        <v>Lampihong Kanan</v>
      </c>
      <c r="F144" s="1">
        <v>6311052005</v>
      </c>
      <c r="G144" t="s">
        <v>282</v>
      </c>
      <c r="H144" s="4">
        <v>631105</v>
      </c>
      <c r="I144" s="5" t="str">
        <f>VLOOKUP(data[[#This Row],[Kode Desa/ Kelurahan (Kemendagri) dengan Pemisah]],kemendagri[],3,0)</f>
        <v>63.11.05</v>
      </c>
      <c r="J144" s="5" t="str">
        <f>VLOOKUP(data[[#This Row],[Kode Desa/ Kelurahan (Kemendagri) dengan Pemisah]],kemendagri[],4,0)</f>
        <v>Lampihong</v>
      </c>
      <c r="K144" t="s">
        <v>368</v>
      </c>
      <c r="L144" s="5">
        <v>2</v>
      </c>
      <c r="M144" t="str">
        <f>VLOOKUP(data[[#This Row],[Kode Wil adm menurut Kemendagri]],adm[],2,0)</f>
        <v>Desa</v>
      </c>
    </row>
    <row r="145" spans="1:13" x14ac:dyDescent="0.3">
      <c r="A145" t="s">
        <v>155</v>
      </c>
      <c r="B145" s="1">
        <v>6311010014</v>
      </c>
      <c r="C145" s="7" t="str">
        <f>VLOOKUP(data[[#This Row],[Kode Kecamatan (BPS)]],bps[],2,0)</f>
        <v>Lampihong</v>
      </c>
      <c r="D145" s="8">
        <v>6311010</v>
      </c>
      <c r="E145" t="str">
        <f>VLOOKUP(data[[#This Row],[Kode Desa/ Kelurahan (Kemendagri) dengan Pemisah]],kemendagri[],2,0)</f>
        <v>Batu Merah</v>
      </c>
      <c r="F145" s="1">
        <v>6311052004</v>
      </c>
      <c r="G145" t="s">
        <v>281</v>
      </c>
      <c r="H145" s="4">
        <v>631105</v>
      </c>
      <c r="I145" s="5" t="str">
        <f>VLOOKUP(data[[#This Row],[Kode Desa/ Kelurahan (Kemendagri) dengan Pemisah]],kemendagri[],3,0)</f>
        <v>63.11.05</v>
      </c>
      <c r="J145" s="5" t="str">
        <f>VLOOKUP(data[[#This Row],[Kode Desa/ Kelurahan (Kemendagri) dengan Pemisah]],kemendagri[],4,0)</f>
        <v>Lampihong</v>
      </c>
      <c r="K145" t="s">
        <v>368</v>
      </c>
      <c r="L145" s="5">
        <v>2</v>
      </c>
      <c r="M145" t="str">
        <f>VLOOKUP(data[[#This Row],[Kode Wil adm menurut Kemendagri]],adm[],2,0)</f>
        <v>Desa</v>
      </c>
    </row>
    <row r="146" spans="1:13" x14ac:dyDescent="0.3">
      <c r="A146" t="s">
        <v>156</v>
      </c>
      <c r="B146" s="1">
        <v>6311010015</v>
      </c>
      <c r="C146" s="7" t="str">
        <f>VLOOKUP(data[[#This Row],[Kode Kecamatan (BPS)]],bps[],2,0)</f>
        <v>Lampihong</v>
      </c>
      <c r="D146" s="8">
        <v>6311010</v>
      </c>
      <c r="E146" t="str">
        <f>VLOOKUP(data[[#This Row],[Kode Desa/ Kelurahan (Kemendagri) dengan Pemisah]],kemendagri[],2,0)</f>
        <v>Simpang Tiga</v>
      </c>
      <c r="F146" s="1">
        <v>6311052011</v>
      </c>
      <c r="G146" t="s">
        <v>288</v>
      </c>
      <c r="H146" s="4">
        <v>631105</v>
      </c>
      <c r="I146" s="5" t="str">
        <f>VLOOKUP(data[[#This Row],[Kode Desa/ Kelurahan (Kemendagri) dengan Pemisah]],kemendagri[],3,0)</f>
        <v>63.11.05</v>
      </c>
      <c r="J146" s="5" t="str">
        <f>VLOOKUP(data[[#This Row],[Kode Desa/ Kelurahan (Kemendagri) dengan Pemisah]],kemendagri[],4,0)</f>
        <v>Lampihong</v>
      </c>
      <c r="K146" t="s">
        <v>368</v>
      </c>
      <c r="L146" s="5">
        <v>2</v>
      </c>
      <c r="M146" t="str">
        <f>VLOOKUP(data[[#This Row],[Kode Wil adm menurut Kemendagri]],adm[],2,0)</f>
        <v>Desa</v>
      </c>
    </row>
    <row r="147" spans="1:13" x14ac:dyDescent="0.3">
      <c r="A147" t="s">
        <v>157</v>
      </c>
      <c r="B147" s="1">
        <v>6311010016</v>
      </c>
      <c r="C147" s="7" t="str">
        <f>VLOOKUP(data[[#This Row],[Kode Kecamatan (BPS)]],bps[],2,0)</f>
        <v>Lampihong</v>
      </c>
      <c r="D147" s="8">
        <v>6311010</v>
      </c>
      <c r="E147" t="str">
        <f>VLOOKUP(data[[#This Row],[Kode Desa/ Kelurahan (Kemendagri) dengan Pemisah]],kemendagri[],2,0)</f>
        <v>Hilir Pasar</v>
      </c>
      <c r="F147" s="1">
        <v>6311052022</v>
      </c>
      <c r="G147" t="s">
        <v>299</v>
      </c>
      <c r="H147" s="4">
        <v>631105</v>
      </c>
      <c r="I147" s="5" t="str">
        <f>VLOOKUP(data[[#This Row],[Kode Desa/ Kelurahan (Kemendagri) dengan Pemisah]],kemendagri[],3,0)</f>
        <v>63.11.05</v>
      </c>
      <c r="J147" s="5" t="str">
        <f>VLOOKUP(data[[#This Row],[Kode Desa/ Kelurahan (Kemendagri) dengan Pemisah]],kemendagri[],4,0)</f>
        <v>Lampihong</v>
      </c>
      <c r="K147" t="s">
        <v>368</v>
      </c>
      <c r="L147" s="5">
        <v>2</v>
      </c>
      <c r="M147" t="str">
        <f>VLOOKUP(data[[#This Row],[Kode Wil adm menurut Kemendagri]],adm[],2,0)</f>
        <v>Desa</v>
      </c>
    </row>
    <row r="148" spans="1:13" x14ac:dyDescent="0.3">
      <c r="A148" t="s">
        <v>158</v>
      </c>
      <c r="B148" s="1">
        <v>6311010017</v>
      </c>
      <c r="C148" s="7" t="str">
        <f>VLOOKUP(data[[#This Row],[Kode Kecamatan (BPS)]],bps[],2,0)</f>
        <v>Lampihong</v>
      </c>
      <c r="D148" s="8">
        <v>6311010</v>
      </c>
      <c r="E148" t="str">
        <f>VLOOKUP(data[[#This Row],[Kode Desa/ Kelurahan (Kemendagri) dengan Pemisah]],kemendagri[],2,0)</f>
        <v>Mundar</v>
      </c>
      <c r="F148" s="1">
        <v>6311052027</v>
      </c>
      <c r="G148" t="s">
        <v>304</v>
      </c>
      <c r="H148" s="4">
        <v>631105</v>
      </c>
      <c r="I148" s="5" t="str">
        <f>VLOOKUP(data[[#This Row],[Kode Desa/ Kelurahan (Kemendagri) dengan Pemisah]],kemendagri[],3,0)</f>
        <v>63.11.05</v>
      </c>
      <c r="J148" s="5" t="str">
        <f>VLOOKUP(data[[#This Row],[Kode Desa/ Kelurahan (Kemendagri) dengan Pemisah]],kemendagri[],4,0)</f>
        <v>Lampihong</v>
      </c>
      <c r="K148" t="s">
        <v>368</v>
      </c>
      <c r="L148" s="5">
        <v>2</v>
      </c>
      <c r="M148" t="str">
        <f>VLOOKUP(data[[#This Row],[Kode Wil adm menurut Kemendagri]],adm[],2,0)</f>
        <v>Desa</v>
      </c>
    </row>
    <row r="149" spans="1:13" x14ac:dyDescent="0.3">
      <c r="A149" t="s">
        <v>159</v>
      </c>
      <c r="B149" s="1">
        <v>6311010018</v>
      </c>
      <c r="C149" s="7" t="str">
        <f>VLOOKUP(data[[#This Row],[Kode Kecamatan (BPS)]],bps[],2,0)</f>
        <v>Lampihong</v>
      </c>
      <c r="D149" s="8">
        <v>6311010</v>
      </c>
      <c r="E149" t="str">
        <f>VLOOKUP(data[[#This Row],[Kode Desa/ Kelurahan (Kemendagri) dengan Pemisah]],kemendagri[],2,0)</f>
        <v>Matang Hanau</v>
      </c>
      <c r="F149" s="1">
        <v>6311052016</v>
      </c>
      <c r="G149" t="s">
        <v>293</v>
      </c>
      <c r="H149" s="4">
        <v>631105</v>
      </c>
      <c r="I149" s="5" t="str">
        <f>VLOOKUP(data[[#This Row],[Kode Desa/ Kelurahan (Kemendagri) dengan Pemisah]],kemendagri[],3,0)</f>
        <v>63.11.05</v>
      </c>
      <c r="J149" s="5" t="str">
        <f>VLOOKUP(data[[#This Row],[Kode Desa/ Kelurahan (Kemendagri) dengan Pemisah]],kemendagri[],4,0)</f>
        <v>Lampihong</v>
      </c>
      <c r="K149" t="s">
        <v>368</v>
      </c>
      <c r="L149" s="5">
        <v>2</v>
      </c>
      <c r="M149" t="str">
        <f>VLOOKUP(data[[#This Row],[Kode Wil adm menurut Kemendagri]],adm[],2,0)</f>
        <v>Desa</v>
      </c>
    </row>
    <row r="150" spans="1:13" x14ac:dyDescent="0.3">
      <c r="A150" t="s">
        <v>160</v>
      </c>
      <c r="B150" s="1">
        <v>6311010019</v>
      </c>
      <c r="C150" s="7" t="str">
        <f>VLOOKUP(data[[#This Row],[Kode Kecamatan (BPS)]],bps[],2,0)</f>
        <v>Lampihong</v>
      </c>
      <c r="D150" s="8">
        <v>6311010</v>
      </c>
      <c r="E150" t="str">
        <f>VLOOKUP(data[[#This Row],[Kode Desa/ Kelurahan (Kemendagri) dengan Pemisah]],kemendagri[],2,0)</f>
        <v>Lampihong Kiri</v>
      </c>
      <c r="F150" s="1">
        <v>6311052007</v>
      </c>
      <c r="G150" t="s">
        <v>284</v>
      </c>
      <c r="H150" s="4">
        <v>631105</v>
      </c>
      <c r="I150" s="5" t="str">
        <f>VLOOKUP(data[[#This Row],[Kode Desa/ Kelurahan (Kemendagri) dengan Pemisah]],kemendagri[],3,0)</f>
        <v>63.11.05</v>
      </c>
      <c r="J150" s="5" t="str">
        <f>VLOOKUP(data[[#This Row],[Kode Desa/ Kelurahan (Kemendagri) dengan Pemisah]],kemendagri[],4,0)</f>
        <v>Lampihong</v>
      </c>
      <c r="K150" t="s">
        <v>368</v>
      </c>
      <c r="L150" s="5">
        <v>2</v>
      </c>
      <c r="M150" t="str">
        <f>VLOOKUP(data[[#This Row],[Kode Wil adm menurut Kemendagri]],adm[],2,0)</f>
        <v>Desa</v>
      </c>
    </row>
    <row r="151" spans="1:13" x14ac:dyDescent="0.3">
      <c r="A151" t="s">
        <v>161</v>
      </c>
      <c r="B151" s="1">
        <v>6311010020</v>
      </c>
      <c r="C151" s="7" t="str">
        <f>VLOOKUP(data[[#This Row],[Kode Kecamatan (BPS)]],bps[],2,0)</f>
        <v>Lampihong</v>
      </c>
      <c r="D151" s="8">
        <v>6311010</v>
      </c>
      <c r="E151" t="str">
        <f>VLOOKUP(data[[#This Row],[Kode Desa/ Kelurahan (Kemendagri) dengan Pemisah]],kemendagri[],2,0)</f>
        <v>Sungai Awang</v>
      </c>
      <c r="F151" s="1">
        <v>6311052025</v>
      </c>
      <c r="G151" t="s">
        <v>302</v>
      </c>
      <c r="H151" s="4">
        <v>631105</v>
      </c>
      <c r="I151" s="5" t="str">
        <f>VLOOKUP(data[[#This Row],[Kode Desa/ Kelurahan (Kemendagri) dengan Pemisah]],kemendagri[],3,0)</f>
        <v>63.11.05</v>
      </c>
      <c r="J151" s="5" t="str">
        <f>VLOOKUP(data[[#This Row],[Kode Desa/ Kelurahan (Kemendagri) dengan Pemisah]],kemendagri[],4,0)</f>
        <v>Lampihong</v>
      </c>
      <c r="K151" t="s">
        <v>368</v>
      </c>
      <c r="L151" s="5">
        <v>2</v>
      </c>
      <c r="M151" t="str">
        <f>VLOOKUP(data[[#This Row],[Kode Wil adm menurut Kemendagri]],adm[],2,0)</f>
        <v>Desa</v>
      </c>
    </row>
    <row r="152" spans="1:13" x14ac:dyDescent="0.3">
      <c r="A152" t="s">
        <v>162</v>
      </c>
      <c r="B152" s="1">
        <v>6311010021</v>
      </c>
      <c r="C152" s="7" t="str">
        <f>VLOOKUP(data[[#This Row],[Kode Kecamatan (BPS)]],bps[],2,0)</f>
        <v>Lampihong</v>
      </c>
      <c r="D152" s="8">
        <v>6311010</v>
      </c>
      <c r="E152" t="str">
        <f>VLOOKUP(data[[#This Row],[Kode Desa/ Kelurahan (Kemendagri) dengan Pemisah]],kemendagri[],2,0)</f>
        <v>Pupuyuan</v>
      </c>
      <c r="F152" s="1">
        <v>6311052024</v>
      </c>
      <c r="G152" t="s">
        <v>301</v>
      </c>
      <c r="H152" s="4">
        <v>631105</v>
      </c>
      <c r="I152" s="5" t="str">
        <f>VLOOKUP(data[[#This Row],[Kode Desa/ Kelurahan (Kemendagri) dengan Pemisah]],kemendagri[],3,0)</f>
        <v>63.11.05</v>
      </c>
      <c r="J152" s="5" t="str">
        <f>VLOOKUP(data[[#This Row],[Kode Desa/ Kelurahan (Kemendagri) dengan Pemisah]],kemendagri[],4,0)</f>
        <v>Lampihong</v>
      </c>
      <c r="K152" t="s">
        <v>368</v>
      </c>
      <c r="L152" s="5">
        <v>2</v>
      </c>
      <c r="M152" t="str">
        <f>VLOOKUP(data[[#This Row],[Kode Wil adm menurut Kemendagri]],adm[],2,0)</f>
        <v>Desa</v>
      </c>
    </row>
    <row r="153" spans="1:13" x14ac:dyDescent="0.3">
      <c r="A153" t="s">
        <v>163</v>
      </c>
      <c r="B153" s="1">
        <v>6311010022</v>
      </c>
      <c r="C153" s="7" t="str">
        <f>VLOOKUP(data[[#This Row],[Kode Kecamatan (BPS)]],bps[],2,0)</f>
        <v>Lampihong</v>
      </c>
      <c r="D153" s="8">
        <v>6311010</v>
      </c>
      <c r="E153" t="str">
        <f>VLOOKUP(data[[#This Row],[Kode Desa/ Kelurahan (Kemendagri) dengan Pemisah]],kemendagri[],2,0)</f>
        <v>Lajar</v>
      </c>
      <c r="F153" s="1">
        <v>6311052008</v>
      </c>
      <c r="G153" t="s">
        <v>285</v>
      </c>
      <c r="H153" s="4">
        <v>631105</v>
      </c>
      <c r="I153" s="5" t="str">
        <f>VLOOKUP(data[[#This Row],[Kode Desa/ Kelurahan (Kemendagri) dengan Pemisah]],kemendagri[],3,0)</f>
        <v>63.11.05</v>
      </c>
      <c r="J153" s="5" t="str">
        <f>VLOOKUP(data[[#This Row],[Kode Desa/ Kelurahan (Kemendagri) dengan Pemisah]],kemendagri[],4,0)</f>
        <v>Lampihong</v>
      </c>
      <c r="K153" t="s">
        <v>368</v>
      </c>
      <c r="L153" s="5">
        <v>2</v>
      </c>
      <c r="M153" t="str">
        <f>VLOOKUP(data[[#This Row],[Kode Wil adm menurut Kemendagri]],adm[],2,0)</f>
        <v>Desa</v>
      </c>
    </row>
    <row r="154" spans="1:13" x14ac:dyDescent="0.3">
      <c r="A154" t="s">
        <v>164</v>
      </c>
      <c r="B154" s="1">
        <v>6311010023</v>
      </c>
      <c r="C154" s="7" t="str">
        <f>VLOOKUP(data[[#This Row],[Kode Kecamatan (BPS)]],bps[],2,0)</f>
        <v>Lampihong</v>
      </c>
      <c r="D154" s="8">
        <v>6311010</v>
      </c>
      <c r="E154" t="str">
        <f>VLOOKUP(data[[#This Row],[Kode Desa/ Kelurahan (Kemendagri) dengan Pemisah]],kemendagri[],2,0)</f>
        <v>Kupang</v>
      </c>
      <c r="F154" s="1">
        <v>6311052014</v>
      </c>
      <c r="G154" t="s">
        <v>291</v>
      </c>
      <c r="H154" s="4">
        <v>631105</v>
      </c>
      <c r="I154" s="5" t="str">
        <f>VLOOKUP(data[[#This Row],[Kode Desa/ Kelurahan (Kemendagri) dengan Pemisah]],kemendagri[],3,0)</f>
        <v>63.11.05</v>
      </c>
      <c r="J154" s="5" t="str">
        <f>VLOOKUP(data[[#This Row],[Kode Desa/ Kelurahan (Kemendagri) dengan Pemisah]],kemendagri[],4,0)</f>
        <v>Lampihong</v>
      </c>
      <c r="K154" t="s">
        <v>368</v>
      </c>
      <c r="L154" s="5">
        <v>2</v>
      </c>
      <c r="M154" t="str">
        <f>VLOOKUP(data[[#This Row],[Kode Wil adm menurut Kemendagri]],adm[],2,0)</f>
        <v>Desa</v>
      </c>
    </row>
    <row r="155" spans="1:13" x14ac:dyDescent="0.3">
      <c r="A155" t="s">
        <v>165</v>
      </c>
      <c r="B155" s="1">
        <v>6311010024</v>
      </c>
      <c r="C155" s="7" t="str">
        <f>VLOOKUP(data[[#This Row],[Kode Kecamatan (BPS)]],bps[],2,0)</f>
        <v>Lampihong</v>
      </c>
      <c r="D155" s="8">
        <v>6311010</v>
      </c>
      <c r="E155" t="str">
        <f>VLOOKUP(data[[#This Row],[Kode Desa/ Kelurahan (Kemendagri) dengan Pemisah]],kemendagri[],2,0)</f>
        <v>Lok Hamawang</v>
      </c>
      <c r="F155" s="1">
        <v>6311052013</v>
      </c>
      <c r="G155" t="s">
        <v>290</v>
      </c>
      <c r="H155" s="4">
        <v>631105</v>
      </c>
      <c r="I155" s="5" t="str">
        <f>VLOOKUP(data[[#This Row],[Kode Desa/ Kelurahan (Kemendagri) dengan Pemisah]],kemendagri[],3,0)</f>
        <v>63.11.05</v>
      </c>
      <c r="J155" s="5" t="str">
        <f>VLOOKUP(data[[#This Row],[Kode Desa/ Kelurahan (Kemendagri) dengan Pemisah]],kemendagri[],4,0)</f>
        <v>Lampihong</v>
      </c>
      <c r="K155" t="s">
        <v>368</v>
      </c>
      <c r="L155" s="5">
        <v>2</v>
      </c>
      <c r="M155" t="str">
        <f>VLOOKUP(data[[#This Row],[Kode Wil adm menurut Kemendagri]],adm[],2,0)</f>
        <v>Desa</v>
      </c>
    </row>
    <row r="156" spans="1:13" x14ac:dyDescent="0.3">
      <c r="A156" t="s">
        <v>166</v>
      </c>
      <c r="B156" s="1">
        <v>6311010025</v>
      </c>
      <c r="C156" s="7" t="str">
        <f>VLOOKUP(data[[#This Row],[Kode Kecamatan (BPS)]],bps[],2,0)</f>
        <v>Lampihong</v>
      </c>
      <c r="D156" s="8">
        <v>6311010</v>
      </c>
      <c r="E156" t="str">
        <f>VLOOKUP(data[[#This Row],[Kode Desa/ Kelurahan (Kemendagri) dengan Pemisah]],kemendagri[],2,0)</f>
        <v>Kusambi Hilir</v>
      </c>
      <c r="F156" s="1">
        <v>6311052010</v>
      </c>
      <c r="G156" t="s">
        <v>287</v>
      </c>
      <c r="H156" s="4">
        <v>631105</v>
      </c>
      <c r="I156" s="5" t="str">
        <f>VLOOKUP(data[[#This Row],[Kode Desa/ Kelurahan (Kemendagri) dengan Pemisah]],kemendagri[],3,0)</f>
        <v>63.11.05</v>
      </c>
      <c r="J156" s="5" t="str">
        <f>VLOOKUP(data[[#This Row],[Kode Desa/ Kelurahan (Kemendagri) dengan Pemisah]],kemendagri[],4,0)</f>
        <v>Lampihong</v>
      </c>
      <c r="K156" t="s">
        <v>368</v>
      </c>
      <c r="L156" s="5">
        <v>2</v>
      </c>
      <c r="M156" t="str">
        <f>VLOOKUP(data[[#This Row],[Kode Wil adm menurut Kemendagri]],adm[],2,0)</f>
        <v>Desa</v>
      </c>
    </row>
    <row r="157" spans="1:13" x14ac:dyDescent="0.3">
      <c r="A157" t="s">
        <v>167</v>
      </c>
      <c r="B157" s="1">
        <v>6311010026</v>
      </c>
      <c r="C157" s="7" t="str">
        <f>VLOOKUP(data[[#This Row],[Kode Kecamatan (BPS)]],bps[],2,0)</f>
        <v>Lampihong</v>
      </c>
      <c r="D157" s="8">
        <v>6311010</v>
      </c>
      <c r="E157" t="str">
        <f>VLOOKUP(data[[#This Row],[Kode Desa/ Kelurahan (Kemendagri) dengan Pemisah]],kemendagri[],2,0)</f>
        <v>Kusambi Hulu</v>
      </c>
      <c r="F157" s="1">
        <v>6311052009</v>
      </c>
      <c r="G157" t="s">
        <v>286</v>
      </c>
      <c r="H157" s="4">
        <v>631105</v>
      </c>
      <c r="I157" s="5" t="str">
        <f>VLOOKUP(data[[#This Row],[Kode Desa/ Kelurahan (Kemendagri) dengan Pemisah]],kemendagri[],3,0)</f>
        <v>63.11.05</v>
      </c>
      <c r="J157" s="5" t="str">
        <f>VLOOKUP(data[[#This Row],[Kode Desa/ Kelurahan (Kemendagri) dengan Pemisah]],kemendagri[],4,0)</f>
        <v>Lampihong</v>
      </c>
      <c r="K157" t="s">
        <v>368</v>
      </c>
      <c r="L157" s="5">
        <v>2</v>
      </c>
      <c r="M157" t="str">
        <f>VLOOKUP(data[[#This Row],[Kode Wil adm menurut Kemendagri]],adm[],2,0)</f>
        <v>Desa</v>
      </c>
    </row>
    <row r="158" spans="1:13" x14ac:dyDescent="0.3">
      <c r="A158" t="s">
        <v>168</v>
      </c>
      <c r="B158" s="1">
        <v>6311010027</v>
      </c>
      <c r="C158" s="7" t="str">
        <f>VLOOKUP(data[[#This Row],[Kode Kecamatan (BPS)]],bps[],2,0)</f>
        <v>Lampihong</v>
      </c>
      <c r="D158" s="8">
        <v>6311010</v>
      </c>
      <c r="E158" t="str">
        <f>VLOOKUP(data[[#This Row],[Kode Desa/ Kelurahan (Kemendagri) dengan Pemisah]],kemendagri[],2,0)</f>
        <v>Jungkal</v>
      </c>
      <c r="F158" s="1">
        <v>6311052018</v>
      </c>
      <c r="G158" t="s">
        <v>295</v>
      </c>
      <c r="H158" s="4">
        <v>631105</v>
      </c>
      <c r="I158" s="5" t="str">
        <f>VLOOKUP(data[[#This Row],[Kode Desa/ Kelurahan (Kemendagri) dengan Pemisah]],kemendagri[],3,0)</f>
        <v>63.11.05</v>
      </c>
      <c r="J158" s="5" t="str">
        <f>VLOOKUP(data[[#This Row],[Kode Desa/ Kelurahan (Kemendagri) dengan Pemisah]],kemendagri[],4,0)</f>
        <v>Lampihong</v>
      </c>
      <c r="K158" t="s">
        <v>368</v>
      </c>
      <c r="L158" s="5">
        <v>2</v>
      </c>
      <c r="M158" t="str">
        <f>VLOOKUP(data[[#This Row],[Kode Wil adm menurut Kemendagri]],adm[],2,0)</f>
        <v>Desa</v>
      </c>
    </row>
  </sheetData>
  <phoneticPr fontId="1" type="noConversion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CAF2-E48B-4A34-B08B-1E439A06507F}">
  <dimension ref="F4:K16"/>
  <sheetViews>
    <sheetView tabSelected="1" workbookViewId="0">
      <selection activeCell="F9" sqref="F9"/>
    </sheetView>
  </sheetViews>
  <sheetFormatPr defaultRowHeight="14.4" x14ac:dyDescent="0.3"/>
  <cols>
    <col min="7" max="7" width="18" style="5" bestFit="1" customWidth="1"/>
    <col min="8" max="10" width="15.88671875" customWidth="1"/>
  </cols>
  <sheetData>
    <row r="4" spans="6:11" x14ac:dyDescent="0.3">
      <c r="F4" s="15"/>
      <c r="G4" s="16"/>
      <c r="H4" s="15"/>
      <c r="I4" s="15"/>
      <c r="J4" s="15"/>
      <c r="K4" s="15"/>
    </row>
    <row r="5" spans="6:11" ht="31.8" customHeight="1" x14ac:dyDescent="0.3">
      <c r="F5" s="15"/>
      <c r="G5" s="17" t="s">
        <v>381</v>
      </c>
      <c r="H5" s="17"/>
      <c r="I5" s="17"/>
      <c r="J5" s="17"/>
      <c r="K5" s="15"/>
    </row>
    <row r="6" spans="6:11" x14ac:dyDescent="0.3">
      <c r="F6" s="15"/>
      <c r="G6" s="16"/>
      <c r="H6" s="15"/>
      <c r="I6" s="15"/>
      <c r="J6" s="15"/>
      <c r="K6" s="15"/>
    </row>
    <row r="7" spans="6:11" s="2" customFormat="1" ht="43.2" x14ac:dyDescent="0.3">
      <c r="F7" s="18"/>
      <c r="G7" s="22" t="s">
        <v>364</v>
      </c>
      <c r="H7" s="22" t="s">
        <v>362</v>
      </c>
      <c r="I7" s="22" t="s">
        <v>361</v>
      </c>
      <c r="J7" s="22" t="s">
        <v>363</v>
      </c>
      <c r="K7" s="18"/>
    </row>
    <row r="8" spans="6:11" x14ac:dyDescent="0.3">
      <c r="F8" s="15"/>
      <c r="G8" s="19">
        <v>6311010</v>
      </c>
      <c r="H8" s="20" t="s">
        <v>142</v>
      </c>
      <c r="I8" s="21">
        <v>631105</v>
      </c>
      <c r="J8" s="20" t="s">
        <v>142</v>
      </c>
      <c r="K8" s="15"/>
    </row>
    <row r="9" spans="6:11" x14ac:dyDescent="0.3">
      <c r="F9" s="15"/>
      <c r="G9" s="19">
        <v>6311020</v>
      </c>
      <c r="H9" s="20" t="s">
        <v>122</v>
      </c>
      <c r="I9" s="21">
        <v>631104</v>
      </c>
      <c r="J9" s="20" t="s">
        <v>122</v>
      </c>
      <c r="K9" s="15"/>
    </row>
    <row r="10" spans="6:11" x14ac:dyDescent="0.3">
      <c r="F10" s="15"/>
      <c r="G10" s="19">
        <v>6311030</v>
      </c>
      <c r="H10" s="20" t="s">
        <v>97</v>
      </c>
      <c r="I10" s="21">
        <v>631103</v>
      </c>
      <c r="J10" s="20" t="s">
        <v>97</v>
      </c>
      <c r="K10" s="15"/>
    </row>
    <row r="11" spans="6:11" x14ac:dyDescent="0.3">
      <c r="F11" s="15"/>
      <c r="G11" s="19">
        <v>6311031</v>
      </c>
      <c r="H11" s="20" t="s">
        <v>85</v>
      </c>
      <c r="I11" s="21">
        <v>631108</v>
      </c>
      <c r="J11" s="20" t="s">
        <v>85</v>
      </c>
      <c r="K11" s="15"/>
    </row>
    <row r="12" spans="6:11" x14ac:dyDescent="0.3">
      <c r="F12" s="15"/>
      <c r="G12" s="19">
        <v>6311040</v>
      </c>
      <c r="H12" s="20" t="s">
        <v>5</v>
      </c>
      <c r="I12" s="21">
        <v>631106</v>
      </c>
      <c r="J12" s="20" t="s">
        <v>5</v>
      </c>
      <c r="K12" s="15"/>
    </row>
    <row r="13" spans="6:11" x14ac:dyDescent="0.3">
      <c r="F13" s="15"/>
      <c r="G13" s="19">
        <v>6311041</v>
      </c>
      <c r="H13" s="20" t="s">
        <v>69</v>
      </c>
      <c r="I13" s="21">
        <v>631107</v>
      </c>
      <c r="J13" s="20" t="s">
        <v>69</v>
      </c>
      <c r="K13" s="15"/>
    </row>
    <row r="14" spans="6:11" x14ac:dyDescent="0.3">
      <c r="F14" s="15"/>
      <c r="G14" s="19">
        <v>6311050</v>
      </c>
      <c r="H14" s="20" t="s">
        <v>48</v>
      </c>
      <c r="I14" s="21">
        <v>631101</v>
      </c>
      <c r="J14" s="20" t="s">
        <v>48</v>
      </c>
      <c r="K14" s="15"/>
    </row>
    <row r="15" spans="6:11" x14ac:dyDescent="0.3">
      <c r="F15" s="15"/>
      <c r="G15" s="19">
        <v>6311060</v>
      </c>
      <c r="H15" s="20" t="s">
        <v>22</v>
      </c>
      <c r="I15" s="21">
        <v>631102</v>
      </c>
      <c r="J15" s="20" t="s">
        <v>22</v>
      </c>
      <c r="K15" s="15"/>
    </row>
    <row r="16" spans="6:11" x14ac:dyDescent="0.3">
      <c r="F16" s="15"/>
      <c r="G16" s="16"/>
      <c r="H16" s="15"/>
      <c r="I16" s="15"/>
      <c r="J16" s="15"/>
      <c r="K16" s="15"/>
    </row>
  </sheetData>
  <mergeCells count="1">
    <mergeCell ref="G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4D5B-F9DD-4598-9EC7-AC8C4A6EA061}">
  <dimension ref="F7:U314"/>
  <sheetViews>
    <sheetView topLeftCell="Q1" workbookViewId="0">
      <selection activeCell="U23" sqref="U23"/>
    </sheetView>
  </sheetViews>
  <sheetFormatPr defaultRowHeight="14.4" x14ac:dyDescent="0.3"/>
  <cols>
    <col min="6" max="6" width="14.6640625" style="5" customWidth="1"/>
    <col min="7" max="7" width="13.21875" style="5" customWidth="1"/>
    <col min="8" max="8" width="15.21875" style="5" customWidth="1"/>
    <col min="9" max="9" width="11.5546875" style="5" customWidth="1"/>
    <col min="10" max="11" width="11.5546875" customWidth="1"/>
    <col min="16" max="16" width="20.21875" customWidth="1"/>
    <col min="17" max="17" width="17.5546875" customWidth="1"/>
    <col min="18" max="18" width="23" customWidth="1"/>
    <col min="19" max="19" width="115.6640625" bestFit="1" customWidth="1"/>
    <col min="20" max="20" width="31.109375" bestFit="1" customWidth="1"/>
    <col min="21" max="21" width="7" bestFit="1" customWidth="1"/>
  </cols>
  <sheetData>
    <row r="7" spans="6:21" x14ac:dyDescent="0.3">
      <c r="F7" s="14" t="s">
        <v>380</v>
      </c>
      <c r="G7" s="14"/>
      <c r="H7" s="14"/>
      <c r="I7" s="14"/>
      <c r="J7" s="14"/>
      <c r="K7" s="14"/>
      <c r="P7" s="14" t="s">
        <v>380</v>
      </c>
      <c r="Q7" s="14"/>
      <c r="R7" s="14"/>
      <c r="S7" s="14"/>
      <c r="T7" s="14"/>
      <c r="U7" s="14"/>
    </row>
    <row r="8" spans="6:21" x14ac:dyDescent="0.3">
      <c r="P8" s="5"/>
      <c r="Q8" s="5"/>
      <c r="R8" s="5"/>
      <c r="S8" s="5"/>
    </row>
    <row r="9" spans="6:21" hidden="1" x14ac:dyDescent="0.3">
      <c r="F9" s="9" t="s">
        <v>366</v>
      </c>
      <c r="I9" s="9" t="s">
        <v>376</v>
      </c>
      <c r="J9" s="5"/>
      <c r="K9" s="5"/>
      <c r="P9" s="9" t="s">
        <v>366</v>
      </c>
      <c r="Q9" s="5"/>
      <c r="R9" s="5"/>
      <c r="S9" s="5"/>
      <c r="T9" s="9" t="s">
        <v>376</v>
      </c>
      <c r="U9" s="5"/>
    </row>
    <row r="10" spans="6:21" s="2" customFormat="1" ht="43.2" customHeight="1" x14ac:dyDescent="0.3">
      <c r="F10" s="11" t="s">
        <v>364</v>
      </c>
      <c r="G10" s="11" t="s">
        <v>361</v>
      </c>
      <c r="H10" s="11" t="s">
        <v>362</v>
      </c>
      <c r="I10" s="2" t="s">
        <v>181</v>
      </c>
      <c r="J10" s="2" t="s">
        <v>307</v>
      </c>
      <c r="K10" s="2" t="s">
        <v>378</v>
      </c>
      <c r="P10" s="11" t="s">
        <v>363</v>
      </c>
      <c r="Q10" s="10" t="s">
        <v>2</v>
      </c>
      <c r="R10" s="10" t="s">
        <v>0</v>
      </c>
      <c r="S10" s="11" t="s">
        <v>367</v>
      </c>
      <c r="T10" s="2" t="s">
        <v>181</v>
      </c>
      <c r="U10" s="2" t="s">
        <v>378</v>
      </c>
    </row>
    <row r="11" spans="6:21" x14ac:dyDescent="0.3">
      <c r="F11" s="8">
        <v>6311010</v>
      </c>
      <c r="G11" s="4">
        <v>631105</v>
      </c>
      <c r="H11" t="s">
        <v>142</v>
      </c>
      <c r="I11" s="5">
        <v>27</v>
      </c>
      <c r="J11" s="5"/>
      <c r="K11" s="5">
        <v>27</v>
      </c>
      <c r="P11" t="s">
        <v>97</v>
      </c>
      <c r="Q11" t="s">
        <v>100</v>
      </c>
      <c r="R11" t="s">
        <v>99</v>
      </c>
      <c r="S11" t="s">
        <v>371</v>
      </c>
      <c r="T11" s="5">
        <v>1</v>
      </c>
      <c r="U11" s="5">
        <v>1</v>
      </c>
    </row>
    <row r="12" spans="6:21" x14ac:dyDescent="0.3">
      <c r="F12" s="8">
        <v>6311020</v>
      </c>
      <c r="G12" s="4">
        <v>631104</v>
      </c>
      <c r="H12" t="s">
        <v>122</v>
      </c>
      <c r="I12" s="5">
        <v>18</v>
      </c>
      <c r="J12" s="5"/>
      <c r="K12" s="5">
        <v>18</v>
      </c>
      <c r="Q12" t="s">
        <v>108</v>
      </c>
      <c r="R12" t="s">
        <v>107</v>
      </c>
      <c r="S12" t="s">
        <v>372</v>
      </c>
      <c r="T12" s="5">
        <v>1</v>
      </c>
      <c r="U12" s="5">
        <v>1</v>
      </c>
    </row>
    <row r="13" spans="6:21" x14ac:dyDescent="0.3">
      <c r="F13" s="8">
        <v>6311030</v>
      </c>
      <c r="G13" s="4">
        <v>631103</v>
      </c>
      <c r="H13" t="s">
        <v>97</v>
      </c>
      <c r="I13" s="5">
        <v>23</v>
      </c>
      <c r="J13" s="5"/>
      <c r="K13" s="5">
        <v>23</v>
      </c>
      <c r="P13" t="s">
        <v>122</v>
      </c>
      <c r="Q13" t="s">
        <v>134</v>
      </c>
      <c r="R13" t="s">
        <v>122</v>
      </c>
      <c r="S13" t="s">
        <v>374</v>
      </c>
      <c r="T13" s="5">
        <v>1</v>
      </c>
      <c r="U13" s="5">
        <v>1</v>
      </c>
    </row>
    <row r="14" spans="6:21" x14ac:dyDescent="0.3">
      <c r="F14" s="8">
        <v>6311031</v>
      </c>
      <c r="G14" s="4">
        <v>631108</v>
      </c>
      <c r="H14" t="s">
        <v>85</v>
      </c>
      <c r="I14" s="5">
        <v>12</v>
      </c>
      <c r="J14" s="5"/>
      <c r="K14" s="5">
        <v>12</v>
      </c>
      <c r="Q14" t="s">
        <v>131</v>
      </c>
      <c r="R14" t="s">
        <v>130</v>
      </c>
      <c r="S14" t="s">
        <v>373</v>
      </c>
      <c r="T14" s="5">
        <v>1</v>
      </c>
      <c r="U14" s="5">
        <v>1</v>
      </c>
    </row>
    <row r="15" spans="6:21" x14ac:dyDescent="0.3">
      <c r="F15" s="8">
        <v>6311040</v>
      </c>
      <c r="G15" s="4">
        <v>631106</v>
      </c>
      <c r="H15" t="s">
        <v>5</v>
      </c>
      <c r="I15" s="5">
        <v>14</v>
      </c>
      <c r="J15" s="5">
        <v>2</v>
      </c>
      <c r="K15" s="5">
        <v>16</v>
      </c>
      <c r="P15" t="s">
        <v>22</v>
      </c>
      <c r="Q15" t="s">
        <v>37</v>
      </c>
      <c r="R15" t="s">
        <v>36</v>
      </c>
      <c r="S15" t="s">
        <v>369</v>
      </c>
      <c r="T15" s="5">
        <v>1</v>
      </c>
      <c r="U15" s="5">
        <v>1</v>
      </c>
    </row>
    <row r="16" spans="6:21" x14ac:dyDescent="0.3">
      <c r="F16" s="8">
        <v>6311041</v>
      </c>
      <c r="G16" s="4">
        <v>631107</v>
      </c>
      <c r="H16" t="s">
        <v>69</v>
      </c>
      <c r="I16" s="5">
        <v>15</v>
      </c>
      <c r="J16" s="5">
        <v>1</v>
      </c>
      <c r="K16" s="5">
        <v>16</v>
      </c>
      <c r="P16" t="s">
        <v>48</v>
      </c>
      <c r="Q16" t="s">
        <v>47</v>
      </c>
      <c r="R16" t="s">
        <v>46</v>
      </c>
      <c r="S16" t="s">
        <v>370</v>
      </c>
      <c r="T16" s="5">
        <v>1</v>
      </c>
      <c r="U16" s="5">
        <v>1</v>
      </c>
    </row>
    <row r="17" spans="6:21" x14ac:dyDescent="0.3">
      <c r="F17" s="8">
        <v>6311050</v>
      </c>
      <c r="G17" s="4">
        <v>631101</v>
      </c>
      <c r="H17" t="s">
        <v>48</v>
      </c>
      <c r="I17" s="5">
        <v>21</v>
      </c>
      <c r="J17" s="5"/>
      <c r="K17" s="5">
        <v>21</v>
      </c>
      <c r="P17" t="s">
        <v>85</v>
      </c>
      <c r="Q17" t="s">
        <v>348</v>
      </c>
      <c r="R17" t="s">
        <v>84</v>
      </c>
      <c r="S17" t="s">
        <v>369</v>
      </c>
      <c r="T17" s="5">
        <v>1</v>
      </c>
      <c r="U17" s="5">
        <v>1</v>
      </c>
    </row>
    <row r="18" spans="6:21" x14ac:dyDescent="0.3">
      <c r="F18" s="8">
        <v>6311060</v>
      </c>
      <c r="G18" s="4">
        <v>631102</v>
      </c>
      <c r="H18" t="s">
        <v>22</v>
      </c>
      <c r="I18" s="5">
        <v>24</v>
      </c>
      <c r="J18" s="5"/>
      <c r="K18" s="5">
        <v>24</v>
      </c>
      <c r="P18" s="5" t="s">
        <v>378</v>
      </c>
      <c r="Q18" s="5"/>
      <c r="R18" s="5"/>
      <c r="S18" s="5"/>
      <c r="T18" s="5">
        <v>7</v>
      </c>
      <c r="U18" s="5">
        <v>7</v>
      </c>
    </row>
    <row r="19" spans="6:21" x14ac:dyDescent="0.3">
      <c r="F19" s="8" t="s">
        <v>378</v>
      </c>
      <c r="I19" s="5">
        <v>154</v>
      </c>
      <c r="J19" s="5">
        <v>3</v>
      </c>
      <c r="K19" s="5">
        <v>157</v>
      </c>
    </row>
    <row r="20" spans="6:21" x14ac:dyDescent="0.3">
      <c r="H20"/>
      <c r="I20"/>
      <c r="P20" s="5"/>
      <c r="Q20" s="5"/>
    </row>
    <row r="21" spans="6:21" ht="28.8" customHeight="1" x14ac:dyDescent="0.3">
      <c r="F21" s="13" t="s">
        <v>379</v>
      </c>
      <c r="G21" s="13"/>
      <c r="H21" s="13"/>
      <c r="I21" s="13"/>
      <c r="J21" s="13"/>
      <c r="K21" s="13"/>
      <c r="P21" s="12"/>
      <c r="Q21" s="12"/>
      <c r="R21" s="12"/>
      <c r="S21" s="12"/>
      <c r="T21" s="12"/>
      <c r="U21" s="12"/>
    </row>
    <row r="22" spans="6:21" x14ac:dyDescent="0.3">
      <c r="H22"/>
      <c r="I22"/>
    </row>
    <row r="23" spans="6:21" x14ac:dyDescent="0.3">
      <c r="H23"/>
      <c r="I23"/>
    </row>
    <row r="25" spans="6:21" x14ac:dyDescent="0.3">
      <c r="F25"/>
      <c r="G25"/>
      <c r="H25"/>
      <c r="I25"/>
    </row>
    <row r="26" spans="6:21" x14ac:dyDescent="0.3">
      <c r="F26"/>
      <c r="G26"/>
      <c r="H26"/>
      <c r="I26"/>
    </row>
    <row r="27" spans="6:21" x14ac:dyDescent="0.3">
      <c r="H27"/>
      <c r="I27"/>
    </row>
    <row r="28" spans="6:21" x14ac:dyDescent="0.3">
      <c r="H28"/>
      <c r="I28"/>
    </row>
    <row r="29" spans="6:21" x14ac:dyDescent="0.3">
      <c r="H29"/>
      <c r="I29"/>
    </row>
    <row r="30" spans="6:21" x14ac:dyDescent="0.3">
      <c r="H30"/>
      <c r="I30"/>
    </row>
    <row r="31" spans="6:21" x14ac:dyDescent="0.3">
      <c r="H31"/>
      <c r="I31"/>
    </row>
    <row r="32" spans="6:21" x14ac:dyDescent="0.3">
      <c r="H32"/>
      <c r="I32"/>
    </row>
    <row r="33" spans="8:9" x14ac:dyDescent="0.3">
      <c r="H33"/>
      <c r="I33"/>
    </row>
    <row r="34" spans="8:9" x14ac:dyDescent="0.3">
      <c r="H34"/>
      <c r="I34"/>
    </row>
    <row r="35" spans="8:9" x14ac:dyDescent="0.3">
      <c r="H35"/>
      <c r="I35"/>
    </row>
    <row r="36" spans="8:9" x14ac:dyDescent="0.3">
      <c r="H36"/>
      <c r="I36"/>
    </row>
    <row r="37" spans="8:9" x14ac:dyDescent="0.3">
      <c r="H37"/>
      <c r="I37"/>
    </row>
    <row r="38" spans="8:9" x14ac:dyDescent="0.3">
      <c r="H38"/>
      <c r="I38"/>
    </row>
    <row r="39" spans="8:9" x14ac:dyDescent="0.3">
      <c r="H39"/>
      <c r="I39"/>
    </row>
    <row r="40" spans="8:9" x14ac:dyDescent="0.3">
      <c r="H40"/>
      <c r="I40"/>
    </row>
    <row r="41" spans="8:9" x14ac:dyDescent="0.3">
      <c r="H41"/>
      <c r="I41"/>
    </row>
    <row r="42" spans="8:9" x14ac:dyDescent="0.3">
      <c r="H42"/>
      <c r="I42"/>
    </row>
    <row r="43" spans="8:9" x14ac:dyDescent="0.3">
      <c r="H43"/>
      <c r="I43"/>
    </row>
    <row r="44" spans="8:9" x14ac:dyDescent="0.3">
      <c r="H44"/>
      <c r="I44"/>
    </row>
    <row r="45" spans="8:9" x14ac:dyDescent="0.3">
      <c r="H45"/>
      <c r="I45"/>
    </row>
    <row r="46" spans="8:9" x14ac:dyDescent="0.3">
      <c r="H46"/>
      <c r="I46"/>
    </row>
    <row r="47" spans="8:9" x14ac:dyDescent="0.3">
      <c r="H47"/>
      <c r="I47"/>
    </row>
    <row r="48" spans="8:9" x14ac:dyDescent="0.3">
      <c r="H48"/>
      <c r="I48"/>
    </row>
    <row r="49" spans="8:9" x14ac:dyDescent="0.3">
      <c r="H49"/>
      <c r="I49"/>
    </row>
    <row r="50" spans="8:9" x14ac:dyDescent="0.3">
      <c r="H50"/>
      <c r="I50"/>
    </row>
    <row r="51" spans="8:9" x14ac:dyDescent="0.3">
      <c r="H51"/>
      <c r="I51"/>
    </row>
    <row r="52" spans="8:9" x14ac:dyDescent="0.3">
      <c r="H52"/>
      <c r="I52"/>
    </row>
    <row r="53" spans="8:9" x14ac:dyDescent="0.3">
      <c r="H53"/>
      <c r="I53"/>
    </row>
    <row r="54" spans="8:9" x14ac:dyDescent="0.3">
      <c r="H54"/>
      <c r="I54"/>
    </row>
    <row r="55" spans="8:9" x14ac:dyDescent="0.3">
      <c r="H55"/>
      <c r="I55"/>
    </row>
    <row r="56" spans="8:9" x14ac:dyDescent="0.3">
      <c r="H56"/>
      <c r="I56"/>
    </row>
    <row r="57" spans="8:9" x14ac:dyDescent="0.3">
      <c r="H57"/>
      <c r="I57"/>
    </row>
    <row r="58" spans="8:9" x14ac:dyDescent="0.3">
      <c r="H58"/>
      <c r="I58"/>
    </row>
    <row r="59" spans="8:9" x14ac:dyDescent="0.3">
      <c r="H59"/>
      <c r="I59"/>
    </row>
    <row r="60" spans="8:9" x14ac:dyDescent="0.3">
      <c r="H60"/>
      <c r="I60"/>
    </row>
    <row r="61" spans="8:9" x14ac:dyDescent="0.3">
      <c r="H61"/>
      <c r="I61"/>
    </row>
    <row r="62" spans="8:9" x14ac:dyDescent="0.3">
      <c r="H62"/>
      <c r="I62"/>
    </row>
    <row r="63" spans="8:9" x14ac:dyDescent="0.3">
      <c r="H63"/>
      <c r="I63"/>
    </row>
    <row r="64" spans="8:9" x14ac:dyDescent="0.3">
      <c r="H64"/>
      <c r="I64"/>
    </row>
    <row r="65" spans="8:9" x14ac:dyDescent="0.3">
      <c r="H65"/>
      <c r="I65"/>
    </row>
    <row r="66" spans="8:9" x14ac:dyDescent="0.3">
      <c r="H66"/>
      <c r="I66"/>
    </row>
    <row r="67" spans="8:9" x14ac:dyDescent="0.3">
      <c r="H67"/>
      <c r="I67"/>
    </row>
    <row r="68" spans="8:9" x14ac:dyDescent="0.3">
      <c r="H68"/>
      <c r="I68"/>
    </row>
    <row r="69" spans="8:9" x14ac:dyDescent="0.3">
      <c r="H69"/>
      <c r="I69"/>
    </row>
    <row r="70" spans="8:9" x14ac:dyDescent="0.3">
      <c r="H70"/>
      <c r="I70"/>
    </row>
    <row r="71" spans="8:9" x14ac:dyDescent="0.3">
      <c r="H71"/>
      <c r="I71"/>
    </row>
    <row r="72" spans="8:9" x14ac:dyDescent="0.3">
      <c r="H72"/>
      <c r="I72"/>
    </row>
    <row r="73" spans="8:9" x14ac:dyDescent="0.3">
      <c r="H73"/>
      <c r="I73"/>
    </row>
    <row r="74" spans="8:9" x14ac:dyDescent="0.3">
      <c r="H74"/>
      <c r="I74"/>
    </row>
    <row r="75" spans="8:9" x14ac:dyDescent="0.3">
      <c r="H75"/>
      <c r="I75"/>
    </row>
    <row r="76" spans="8:9" x14ac:dyDescent="0.3">
      <c r="H76"/>
      <c r="I76"/>
    </row>
    <row r="77" spans="8:9" x14ac:dyDescent="0.3">
      <c r="H77"/>
      <c r="I77"/>
    </row>
    <row r="78" spans="8:9" x14ac:dyDescent="0.3">
      <c r="H78"/>
      <c r="I78"/>
    </row>
    <row r="79" spans="8:9" x14ac:dyDescent="0.3">
      <c r="H79"/>
      <c r="I79"/>
    </row>
    <row r="80" spans="8:9" x14ac:dyDescent="0.3">
      <c r="H80"/>
      <c r="I80"/>
    </row>
    <row r="81" spans="8:9" x14ac:dyDescent="0.3">
      <c r="H81"/>
      <c r="I81"/>
    </row>
    <row r="82" spans="8:9" x14ac:dyDescent="0.3">
      <c r="H82"/>
      <c r="I82"/>
    </row>
    <row r="83" spans="8:9" x14ac:dyDescent="0.3">
      <c r="H83"/>
      <c r="I83"/>
    </row>
    <row r="84" spans="8:9" x14ac:dyDescent="0.3">
      <c r="H84"/>
      <c r="I84"/>
    </row>
    <row r="85" spans="8:9" x14ac:dyDescent="0.3">
      <c r="H85"/>
      <c r="I85"/>
    </row>
    <row r="86" spans="8:9" x14ac:dyDescent="0.3">
      <c r="H86"/>
      <c r="I86"/>
    </row>
    <row r="87" spans="8:9" x14ac:dyDescent="0.3">
      <c r="H87"/>
      <c r="I87"/>
    </row>
    <row r="88" spans="8:9" x14ac:dyDescent="0.3">
      <c r="H88"/>
      <c r="I88"/>
    </row>
    <row r="89" spans="8:9" x14ac:dyDescent="0.3">
      <c r="H89"/>
      <c r="I89"/>
    </row>
    <row r="90" spans="8:9" x14ac:dyDescent="0.3">
      <c r="H90"/>
      <c r="I90"/>
    </row>
    <row r="91" spans="8:9" x14ac:dyDescent="0.3">
      <c r="H91"/>
      <c r="I91"/>
    </row>
    <row r="92" spans="8:9" x14ac:dyDescent="0.3">
      <c r="H92"/>
      <c r="I92"/>
    </row>
    <row r="93" spans="8:9" x14ac:dyDescent="0.3">
      <c r="H93"/>
      <c r="I93"/>
    </row>
    <row r="94" spans="8:9" x14ac:dyDescent="0.3">
      <c r="H94"/>
      <c r="I94"/>
    </row>
    <row r="95" spans="8:9" x14ac:dyDescent="0.3">
      <c r="H95"/>
      <c r="I95"/>
    </row>
    <row r="96" spans="8:9" x14ac:dyDescent="0.3">
      <c r="H96"/>
      <c r="I96"/>
    </row>
    <row r="97" spans="8:9" x14ac:dyDescent="0.3">
      <c r="H97"/>
      <c r="I97"/>
    </row>
    <row r="98" spans="8:9" x14ac:dyDescent="0.3">
      <c r="H98"/>
      <c r="I98"/>
    </row>
    <row r="99" spans="8:9" x14ac:dyDescent="0.3">
      <c r="H99"/>
      <c r="I99"/>
    </row>
    <row r="100" spans="8:9" x14ac:dyDescent="0.3">
      <c r="H100"/>
      <c r="I100"/>
    </row>
    <row r="101" spans="8:9" x14ac:dyDescent="0.3">
      <c r="H101"/>
      <c r="I101"/>
    </row>
    <row r="102" spans="8:9" x14ac:dyDescent="0.3">
      <c r="H102"/>
      <c r="I102"/>
    </row>
    <row r="103" spans="8:9" x14ac:dyDescent="0.3">
      <c r="H103"/>
      <c r="I103"/>
    </row>
    <row r="104" spans="8:9" x14ac:dyDescent="0.3">
      <c r="H104"/>
      <c r="I104"/>
    </row>
    <row r="105" spans="8:9" x14ac:dyDescent="0.3">
      <c r="H105"/>
      <c r="I105"/>
    </row>
    <row r="106" spans="8:9" x14ac:dyDescent="0.3">
      <c r="H106"/>
      <c r="I106"/>
    </row>
    <row r="107" spans="8:9" x14ac:dyDescent="0.3">
      <c r="H107"/>
      <c r="I107"/>
    </row>
    <row r="108" spans="8:9" x14ac:dyDescent="0.3">
      <c r="H108"/>
      <c r="I108"/>
    </row>
    <row r="109" spans="8:9" x14ac:dyDescent="0.3">
      <c r="H109"/>
      <c r="I109"/>
    </row>
    <row r="110" spans="8:9" x14ac:dyDescent="0.3">
      <c r="H110"/>
      <c r="I110"/>
    </row>
    <row r="111" spans="8:9" x14ac:dyDescent="0.3">
      <c r="H111"/>
      <c r="I111"/>
    </row>
    <row r="112" spans="8:9" x14ac:dyDescent="0.3">
      <c r="H112"/>
      <c r="I112"/>
    </row>
    <row r="113" spans="8:9" x14ac:dyDescent="0.3">
      <c r="H113"/>
      <c r="I113"/>
    </row>
    <row r="114" spans="8:9" x14ac:dyDescent="0.3">
      <c r="H114"/>
      <c r="I114"/>
    </row>
    <row r="115" spans="8:9" x14ac:dyDescent="0.3">
      <c r="H115"/>
      <c r="I115"/>
    </row>
    <row r="116" spans="8:9" x14ac:dyDescent="0.3">
      <c r="H116"/>
      <c r="I116"/>
    </row>
    <row r="117" spans="8:9" x14ac:dyDescent="0.3">
      <c r="H117"/>
      <c r="I117"/>
    </row>
    <row r="118" spans="8:9" x14ac:dyDescent="0.3">
      <c r="H118"/>
      <c r="I118"/>
    </row>
    <row r="119" spans="8:9" x14ac:dyDescent="0.3">
      <c r="H119"/>
      <c r="I119"/>
    </row>
    <row r="120" spans="8:9" x14ac:dyDescent="0.3">
      <c r="H120"/>
      <c r="I120"/>
    </row>
    <row r="121" spans="8:9" x14ac:dyDescent="0.3">
      <c r="H121"/>
      <c r="I121"/>
    </row>
    <row r="122" spans="8:9" x14ac:dyDescent="0.3">
      <c r="H122"/>
      <c r="I122"/>
    </row>
    <row r="123" spans="8:9" x14ac:dyDescent="0.3">
      <c r="H123"/>
      <c r="I123"/>
    </row>
    <row r="124" spans="8:9" x14ac:dyDescent="0.3">
      <c r="H124"/>
      <c r="I124"/>
    </row>
    <row r="125" spans="8:9" x14ac:dyDescent="0.3">
      <c r="H125"/>
      <c r="I125"/>
    </row>
    <row r="126" spans="8:9" x14ac:dyDescent="0.3">
      <c r="H126"/>
      <c r="I126"/>
    </row>
    <row r="127" spans="8:9" x14ac:dyDescent="0.3">
      <c r="H127"/>
      <c r="I127"/>
    </row>
    <row r="128" spans="8:9" x14ac:dyDescent="0.3">
      <c r="H128"/>
      <c r="I128"/>
    </row>
    <row r="129" spans="8:9" x14ac:dyDescent="0.3">
      <c r="H129"/>
      <c r="I129"/>
    </row>
    <row r="130" spans="8:9" x14ac:dyDescent="0.3">
      <c r="H130"/>
      <c r="I130"/>
    </row>
    <row r="131" spans="8:9" x14ac:dyDescent="0.3">
      <c r="H131"/>
      <c r="I131"/>
    </row>
    <row r="132" spans="8:9" x14ac:dyDescent="0.3">
      <c r="H132"/>
      <c r="I132"/>
    </row>
    <row r="133" spans="8:9" x14ac:dyDescent="0.3">
      <c r="H133"/>
      <c r="I133"/>
    </row>
    <row r="134" spans="8:9" x14ac:dyDescent="0.3">
      <c r="H134"/>
      <c r="I134"/>
    </row>
    <row r="135" spans="8:9" x14ac:dyDescent="0.3">
      <c r="H135"/>
      <c r="I135"/>
    </row>
    <row r="136" spans="8:9" x14ac:dyDescent="0.3">
      <c r="H136"/>
      <c r="I136"/>
    </row>
    <row r="137" spans="8:9" x14ac:dyDescent="0.3">
      <c r="H137"/>
      <c r="I137"/>
    </row>
    <row r="138" spans="8:9" x14ac:dyDescent="0.3">
      <c r="H138"/>
      <c r="I138"/>
    </row>
    <row r="139" spans="8:9" x14ac:dyDescent="0.3">
      <c r="H139"/>
      <c r="I139"/>
    </row>
    <row r="140" spans="8:9" x14ac:dyDescent="0.3">
      <c r="H140"/>
      <c r="I140"/>
    </row>
    <row r="141" spans="8:9" x14ac:dyDescent="0.3">
      <c r="H141"/>
      <c r="I141"/>
    </row>
    <row r="142" spans="8:9" x14ac:dyDescent="0.3">
      <c r="H142"/>
      <c r="I142"/>
    </row>
    <row r="143" spans="8:9" x14ac:dyDescent="0.3">
      <c r="H143"/>
      <c r="I143"/>
    </row>
    <row r="144" spans="8:9" x14ac:dyDescent="0.3">
      <c r="H144"/>
      <c r="I144"/>
    </row>
    <row r="145" spans="8:9" x14ac:dyDescent="0.3">
      <c r="H145"/>
      <c r="I145"/>
    </row>
    <row r="146" spans="8:9" x14ac:dyDescent="0.3">
      <c r="H146"/>
      <c r="I146"/>
    </row>
    <row r="147" spans="8:9" x14ac:dyDescent="0.3">
      <c r="H147"/>
      <c r="I147"/>
    </row>
    <row r="148" spans="8:9" x14ac:dyDescent="0.3">
      <c r="H148"/>
      <c r="I148"/>
    </row>
    <row r="149" spans="8:9" x14ac:dyDescent="0.3">
      <c r="H149"/>
      <c r="I149"/>
    </row>
    <row r="150" spans="8:9" x14ac:dyDescent="0.3">
      <c r="H150"/>
      <c r="I150"/>
    </row>
    <row r="151" spans="8:9" x14ac:dyDescent="0.3">
      <c r="H151"/>
      <c r="I151"/>
    </row>
    <row r="152" spans="8:9" x14ac:dyDescent="0.3">
      <c r="H152"/>
      <c r="I152"/>
    </row>
    <row r="153" spans="8:9" x14ac:dyDescent="0.3">
      <c r="H153"/>
      <c r="I153"/>
    </row>
    <row r="154" spans="8:9" x14ac:dyDescent="0.3">
      <c r="H154"/>
      <c r="I154"/>
    </row>
    <row r="155" spans="8:9" x14ac:dyDescent="0.3">
      <c r="H155"/>
      <c r="I155"/>
    </row>
    <row r="156" spans="8:9" x14ac:dyDescent="0.3">
      <c r="H156"/>
      <c r="I156"/>
    </row>
    <row r="157" spans="8:9" x14ac:dyDescent="0.3">
      <c r="H157"/>
      <c r="I157"/>
    </row>
    <row r="158" spans="8:9" x14ac:dyDescent="0.3">
      <c r="H158"/>
      <c r="I158"/>
    </row>
    <row r="159" spans="8:9" x14ac:dyDescent="0.3">
      <c r="H159"/>
      <c r="I159"/>
    </row>
    <row r="160" spans="8:9" x14ac:dyDescent="0.3">
      <c r="H160"/>
      <c r="I160"/>
    </row>
    <row r="161" spans="8:9" x14ac:dyDescent="0.3">
      <c r="H161"/>
      <c r="I161"/>
    </row>
    <row r="162" spans="8:9" x14ac:dyDescent="0.3">
      <c r="H162"/>
      <c r="I162"/>
    </row>
    <row r="163" spans="8:9" x14ac:dyDescent="0.3">
      <c r="H163"/>
      <c r="I163"/>
    </row>
    <row r="164" spans="8:9" x14ac:dyDescent="0.3">
      <c r="H164"/>
      <c r="I164"/>
    </row>
    <row r="165" spans="8:9" x14ac:dyDescent="0.3">
      <c r="H165"/>
      <c r="I165"/>
    </row>
    <row r="166" spans="8:9" x14ac:dyDescent="0.3">
      <c r="H166"/>
      <c r="I166"/>
    </row>
    <row r="167" spans="8:9" x14ac:dyDescent="0.3">
      <c r="H167"/>
      <c r="I167"/>
    </row>
    <row r="168" spans="8:9" x14ac:dyDescent="0.3">
      <c r="H168"/>
      <c r="I168"/>
    </row>
    <row r="169" spans="8:9" x14ac:dyDescent="0.3">
      <c r="H169"/>
      <c r="I169"/>
    </row>
    <row r="170" spans="8:9" x14ac:dyDescent="0.3">
      <c r="H170"/>
      <c r="I170"/>
    </row>
    <row r="171" spans="8:9" x14ac:dyDescent="0.3">
      <c r="H171"/>
      <c r="I171"/>
    </row>
    <row r="172" spans="8:9" x14ac:dyDescent="0.3">
      <c r="H172"/>
      <c r="I172"/>
    </row>
    <row r="173" spans="8:9" x14ac:dyDescent="0.3">
      <c r="H173"/>
      <c r="I173"/>
    </row>
    <row r="174" spans="8:9" x14ac:dyDescent="0.3">
      <c r="H174"/>
      <c r="I174"/>
    </row>
    <row r="175" spans="8:9" x14ac:dyDescent="0.3">
      <c r="H175"/>
      <c r="I175"/>
    </row>
    <row r="176" spans="8:9" x14ac:dyDescent="0.3">
      <c r="H176"/>
      <c r="I176"/>
    </row>
    <row r="177" spans="8:9" x14ac:dyDescent="0.3">
      <c r="H177"/>
      <c r="I177"/>
    </row>
    <row r="178" spans="8:9" x14ac:dyDescent="0.3">
      <c r="H178"/>
      <c r="I178"/>
    </row>
    <row r="179" spans="8:9" x14ac:dyDescent="0.3">
      <c r="H179"/>
      <c r="I179"/>
    </row>
    <row r="180" spans="8:9" x14ac:dyDescent="0.3">
      <c r="H180"/>
      <c r="I180"/>
    </row>
    <row r="181" spans="8:9" x14ac:dyDescent="0.3">
      <c r="H181"/>
      <c r="I181"/>
    </row>
    <row r="182" spans="8:9" x14ac:dyDescent="0.3">
      <c r="H182"/>
      <c r="I182"/>
    </row>
    <row r="183" spans="8:9" x14ac:dyDescent="0.3">
      <c r="H183"/>
      <c r="I183"/>
    </row>
    <row r="184" spans="8:9" x14ac:dyDescent="0.3">
      <c r="H184"/>
      <c r="I184"/>
    </row>
    <row r="185" spans="8:9" x14ac:dyDescent="0.3">
      <c r="H185"/>
      <c r="I185"/>
    </row>
    <row r="186" spans="8:9" x14ac:dyDescent="0.3">
      <c r="H186"/>
      <c r="I186"/>
    </row>
    <row r="187" spans="8:9" x14ac:dyDescent="0.3">
      <c r="H187"/>
      <c r="I187"/>
    </row>
    <row r="188" spans="8:9" x14ac:dyDescent="0.3">
      <c r="H188"/>
      <c r="I188"/>
    </row>
    <row r="189" spans="8:9" x14ac:dyDescent="0.3">
      <c r="H189"/>
      <c r="I189"/>
    </row>
    <row r="190" spans="8:9" x14ac:dyDescent="0.3">
      <c r="H190"/>
      <c r="I190"/>
    </row>
    <row r="191" spans="8:9" x14ac:dyDescent="0.3">
      <c r="H191"/>
      <c r="I191"/>
    </row>
    <row r="192" spans="8:9" x14ac:dyDescent="0.3">
      <c r="H192"/>
      <c r="I192"/>
    </row>
    <row r="193" spans="8:9" x14ac:dyDescent="0.3">
      <c r="H193"/>
      <c r="I193"/>
    </row>
    <row r="194" spans="8:9" x14ac:dyDescent="0.3">
      <c r="H194"/>
      <c r="I194"/>
    </row>
    <row r="195" spans="8:9" x14ac:dyDescent="0.3">
      <c r="H195"/>
      <c r="I195"/>
    </row>
    <row r="196" spans="8:9" x14ac:dyDescent="0.3">
      <c r="H196"/>
      <c r="I196"/>
    </row>
    <row r="197" spans="8:9" x14ac:dyDescent="0.3">
      <c r="H197"/>
      <c r="I197"/>
    </row>
    <row r="198" spans="8:9" x14ac:dyDescent="0.3">
      <c r="H198"/>
      <c r="I198"/>
    </row>
    <row r="199" spans="8:9" x14ac:dyDescent="0.3">
      <c r="H199"/>
      <c r="I199"/>
    </row>
    <row r="200" spans="8:9" x14ac:dyDescent="0.3">
      <c r="H200"/>
      <c r="I200"/>
    </row>
    <row r="201" spans="8:9" x14ac:dyDescent="0.3">
      <c r="H201"/>
      <c r="I201"/>
    </row>
    <row r="202" spans="8:9" x14ac:dyDescent="0.3">
      <c r="H202"/>
      <c r="I202"/>
    </row>
    <row r="203" spans="8:9" x14ac:dyDescent="0.3">
      <c r="H203"/>
      <c r="I203"/>
    </row>
    <row r="204" spans="8:9" x14ac:dyDescent="0.3">
      <c r="H204"/>
      <c r="I204"/>
    </row>
    <row r="205" spans="8:9" x14ac:dyDescent="0.3">
      <c r="H205"/>
      <c r="I205"/>
    </row>
    <row r="206" spans="8:9" x14ac:dyDescent="0.3">
      <c r="H206"/>
      <c r="I206"/>
    </row>
    <row r="207" spans="8:9" x14ac:dyDescent="0.3">
      <c r="H207"/>
      <c r="I207"/>
    </row>
    <row r="208" spans="8:9" x14ac:dyDescent="0.3">
      <c r="H208"/>
      <c r="I208"/>
    </row>
    <row r="209" spans="8:9" x14ac:dyDescent="0.3">
      <c r="H209"/>
      <c r="I209"/>
    </row>
    <row r="210" spans="8:9" x14ac:dyDescent="0.3">
      <c r="H210"/>
      <c r="I210"/>
    </row>
    <row r="211" spans="8:9" x14ac:dyDescent="0.3">
      <c r="H211"/>
      <c r="I211"/>
    </row>
    <row r="212" spans="8:9" x14ac:dyDescent="0.3">
      <c r="H212"/>
      <c r="I212"/>
    </row>
    <row r="213" spans="8:9" x14ac:dyDescent="0.3">
      <c r="H213"/>
      <c r="I213"/>
    </row>
    <row r="214" spans="8:9" x14ac:dyDescent="0.3">
      <c r="H214"/>
      <c r="I214"/>
    </row>
    <row r="215" spans="8:9" x14ac:dyDescent="0.3">
      <c r="H215"/>
      <c r="I215"/>
    </row>
    <row r="216" spans="8:9" x14ac:dyDescent="0.3">
      <c r="H216"/>
      <c r="I216"/>
    </row>
    <row r="217" spans="8:9" x14ac:dyDescent="0.3">
      <c r="H217"/>
      <c r="I217"/>
    </row>
    <row r="218" spans="8:9" x14ac:dyDescent="0.3">
      <c r="H218"/>
      <c r="I218"/>
    </row>
    <row r="219" spans="8:9" x14ac:dyDescent="0.3">
      <c r="H219"/>
      <c r="I219"/>
    </row>
    <row r="220" spans="8:9" x14ac:dyDescent="0.3">
      <c r="H220"/>
      <c r="I220"/>
    </row>
    <row r="221" spans="8:9" x14ac:dyDescent="0.3">
      <c r="H221"/>
      <c r="I221"/>
    </row>
    <row r="222" spans="8:9" x14ac:dyDescent="0.3">
      <c r="H222"/>
      <c r="I222"/>
    </row>
    <row r="223" spans="8:9" x14ac:dyDescent="0.3">
      <c r="H223"/>
      <c r="I223"/>
    </row>
    <row r="224" spans="8:9" x14ac:dyDescent="0.3">
      <c r="H224"/>
      <c r="I224"/>
    </row>
    <row r="225" spans="8:9" x14ac:dyDescent="0.3">
      <c r="H225"/>
      <c r="I225"/>
    </row>
    <row r="226" spans="8:9" x14ac:dyDescent="0.3">
      <c r="H226"/>
      <c r="I226"/>
    </row>
    <row r="227" spans="8:9" x14ac:dyDescent="0.3">
      <c r="H227"/>
      <c r="I227"/>
    </row>
    <row r="228" spans="8:9" x14ac:dyDescent="0.3">
      <c r="H228"/>
      <c r="I228"/>
    </row>
    <row r="229" spans="8:9" x14ac:dyDescent="0.3">
      <c r="H229"/>
      <c r="I229"/>
    </row>
    <row r="230" spans="8:9" x14ac:dyDescent="0.3">
      <c r="H230"/>
      <c r="I230"/>
    </row>
    <row r="231" spans="8:9" x14ac:dyDescent="0.3">
      <c r="H231"/>
      <c r="I231"/>
    </row>
    <row r="232" spans="8:9" x14ac:dyDescent="0.3">
      <c r="H232"/>
      <c r="I232"/>
    </row>
    <row r="233" spans="8:9" x14ac:dyDescent="0.3">
      <c r="H233"/>
      <c r="I233"/>
    </row>
    <row r="234" spans="8:9" x14ac:dyDescent="0.3">
      <c r="H234"/>
      <c r="I234"/>
    </row>
    <row r="235" spans="8:9" x14ac:dyDescent="0.3">
      <c r="H235"/>
      <c r="I235"/>
    </row>
    <row r="236" spans="8:9" x14ac:dyDescent="0.3">
      <c r="H236"/>
      <c r="I236"/>
    </row>
    <row r="237" spans="8:9" x14ac:dyDescent="0.3">
      <c r="H237"/>
      <c r="I237"/>
    </row>
    <row r="238" spans="8:9" x14ac:dyDescent="0.3">
      <c r="H238"/>
      <c r="I238"/>
    </row>
    <row r="239" spans="8:9" x14ac:dyDescent="0.3">
      <c r="H239"/>
      <c r="I239"/>
    </row>
    <row r="240" spans="8:9" x14ac:dyDescent="0.3">
      <c r="H240"/>
      <c r="I240"/>
    </row>
    <row r="241" spans="8:9" x14ac:dyDescent="0.3">
      <c r="H241"/>
      <c r="I241"/>
    </row>
    <row r="242" spans="8:9" x14ac:dyDescent="0.3">
      <c r="H242"/>
      <c r="I242"/>
    </row>
    <row r="243" spans="8:9" x14ac:dyDescent="0.3">
      <c r="H243"/>
      <c r="I243"/>
    </row>
    <row r="244" spans="8:9" x14ac:dyDescent="0.3">
      <c r="H244"/>
      <c r="I244"/>
    </row>
    <row r="245" spans="8:9" x14ac:dyDescent="0.3">
      <c r="H245"/>
      <c r="I245"/>
    </row>
    <row r="246" spans="8:9" x14ac:dyDescent="0.3">
      <c r="H246"/>
      <c r="I246"/>
    </row>
    <row r="247" spans="8:9" x14ac:dyDescent="0.3">
      <c r="H247"/>
      <c r="I247"/>
    </row>
    <row r="248" spans="8:9" x14ac:dyDescent="0.3">
      <c r="H248"/>
      <c r="I248"/>
    </row>
    <row r="249" spans="8:9" x14ac:dyDescent="0.3">
      <c r="H249"/>
      <c r="I249"/>
    </row>
    <row r="250" spans="8:9" x14ac:dyDescent="0.3">
      <c r="H250"/>
      <c r="I250"/>
    </row>
    <row r="251" spans="8:9" x14ac:dyDescent="0.3">
      <c r="H251"/>
      <c r="I251"/>
    </row>
    <row r="252" spans="8:9" x14ac:dyDescent="0.3">
      <c r="H252"/>
      <c r="I252"/>
    </row>
    <row r="253" spans="8:9" x14ac:dyDescent="0.3">
      <c r="H253"/>
      <c r="I253"/>
    </row>
    <row r="254" spans="8:9" x14ac:dyDescent="0.3">
      <c r="H254"/>
      <c r="I254"/>
    </row>
    <row r="255" spans="8:9" x14ac:dyDescent="0.3">
      <c r="H255"/>
      <c r="I255"/>
    </row>
    <row r="256" spans="8:9" x14ac:dyDescent="0.3">
      <c r="H256"/>
      <c r="I256"/>
    </row>
    <row r="257" spans="8:9" x14ac:dyDescent="0.3">
      <c r="H257"/>
      <c r="I257"/>
    </row>
    <row r="258" spans="8:9" x14ac:dyDescent="0.3">
      <c r="H258"/>
      <c r="I258"/>
    </row>
    <row r="259" spans="8:9" x14ac:dyDescent="0.3">
      <c r="H259"/>
      <c r="I259"/>
    </row>
    <row r="260" spans="8:9" x14ac:dyDescent="0.3">
      <c r="H260"/>
      <c r="I260"/>
    </row>
    <row r="261" spans="8:9" x14ac:dyDescent="0.3">
      <c r="H261"/>
      <c r="I261"/>
    </row>
    <row r="262" spans="8:9" x14ac:dyDescent="0.3">
      <c r="H262"/>
      <c r="I262"/>
    </row>
    <row r="263" spans="8:9" x14ac:dyDescent="0.3">
      <c r="H263"/>
      <c r="I263"/>
    </row>
    <row r="264" spans="8:9" x14ac:dyDescent="0.3">
      <c r="H264"/>
      <c r="I264"/>
    </row>
    <row r="265" spans="8:9" x14ac:dyDescent="0.3">
      <c r="H265"/>
      <c r="I265"/>
    </row>
    <row r="266" spans="8:9" x14ac:dyDescent="0.3">
      <c r="H266"/>
      <c r="I266"/>
    </row>
    <row r="267" spans="8:9" x14ac:dyDescent="0.3">
      <c r="H267"/>
      <c r="I267"/>
    </row>
    <row r="268" spans="8:9" x14ac:dyDescent="0.3">
      <c r="H268"/>
      <c r="I268"/>
    </row>
    <row r="269" spans="8:9" x14ac:dyDescent="0.3">
      <c r="H269"/>
      <c r="I269"/>
    </row>
    <row r="270" spans="8:9" x14ac:dyDescent="0.3">
      <c r="H270"/>
      <c r="I270"/>
    </row>
    <row r="271" spans="8:9" x14ac:dyDescent="0.3">
      <c r="H271"/>
      <c r="I271"/>
    </row>
    <row r="272" spans="8:9" x14ac:dyDescent="0.3">
      <c r="H272"/>
      <c r="I272"/>
    </row>
    <row r="273" spans="8:9" x14ac:dyDescent="0.3">
      <c r="H273"/>
      <c r="I273"/>
    </row>
    <row r="274" spans="8:9" x14ac:dyDescent="0.3">
      <c r="H274"/>
      <c r="I274"/>
    </row>
    <row r="275" spans="8:9" x14ac:dyDescent="0.3">
      <c r="H275"/>
      <c r="I275"/>
    </row>
    <row r="276" spans="8:9" x14ac:dyDescent="0.3">
      <c r="H276"/>
      <c r="I276"/>
    </row>
    <row r="277" spans="8:9" x14ac:dyDescent="0.3">
      <c r="H277"/>
      <c r="I277"/>
    </row>
    <row r="278" spans="8:9" x14ac:dyDescent="0.3">
      <c r="H278"/>
      <c r="I278"/>
    </row>
    <row r="279" spans="8:9" x14ac:dyDescent="0.3">
      <c r="H279"/>
      <c r="I279"/>
    </row>
    <row r="280" spans="8:9" x14ac:dyDescent="0.3">
      <c r="H280"/>
      <c r="I280"/>
    </row>
    <row r="281" spans="8:9" x14ac:dyDescent="0.3">
      <c r="H281"/>
      <c r="I281"/>
    </row>
    <row r="282" spans="8:9" x14ac:dyDescent="0.3">
      <c r="H282"/>
      <c r="I282"/>
    </row>
    <row r="283" spans="8:9" x14ac:dyDescent="0.3">
      <c r="H283"/>
      <c r="I283"/>
    </row>
    <row r="284" spans="8:9" x14ac:dyDescent="0.3">
      <c r="H284"/>
      <c r="I284"/>
    </row>
    <row r="285" spans="8:9" x14ac:dyDescent="0.3">
      <c r="H285"/>
      <c r="I285"/>
    </row>
    <row r="286" spans="8:9" x14ac:dyDescent="0.3">
      <c r="H286"/>
      <c r="I286"/>
    </row>
    <row r="287" spans="8:9" x14ac:dyDescent="0.3">
      <c r="H287"/>
      <c r="I287"/>
    </row>
    <row r="288" spans="8:9" x14ac:dyDescent="0.3">
      <c r="H288"/>
      <c r="I288"/>
    </row>
    <row r="289" spans="8:9" x14ac:dyDescent="0.3">
      <c r="H289"/>
      <c r="I289"/>
    </row>
    <row r="290" spans="8:9" x14ac:dyDescent="0.3">
      <c r="H290"/>
      <c r="I290"/>
    </row>
    <row r="291" spans="8:9" x14ac:dyDescent="0.3">
      <c r="H291"/>
      <c r="I291"/>
    </row>
    <row r="292" spans="8:9" x14ac:dyDescent="0.3">
      <c r="H292"/>
      <c r="I292"/>
    </row>
    <row r="293" spans="8:9" x14ac:dyDescent="0.3">
      <c r="H293"/>
      <c r="I293"/>
    </row>
    <row r="294" spans="8:9" x14ac:dyDescent="0.3">
      <c r="H294"/>
      <c r="I294"/>
    </row>
    <row r="295" spans="8:9" x14ac:dyDescent="0.3">
      <c r="H295"/>
      <c r="I295"/>
    </row>
    <row r="296" spans="8:9" x14ac:dyDescent="0.3">
      <c r="H296"/>
      <c r="I296"/>
    </row>
    <row r="297" spans="8:9" x14ac:dyDescent="0.3">
      <c r="H297"/>
      <c r="I297"/>
    </row>
    <row r="298" spans="8:9" x14ac:dyDescent="0.3">
      <c r="H298"/>
      <c r="I298"/>
    </row>
    <row r="299" spans="8:9" x14ac:dyDescent="0.3">
      <c r="H299"/>
      <c r="I299"/>
    </row>
    <row r="300" spans="8:9" x14ac:dyDescent="0.3">
      <c r="H300"/>
      <c r="I300"/>
    </row>
    <row r="301" spans="8:9" x14ac:dyDescent="0.3">
      <c r="H301"/>
      <c r="I301"/>
    </row>
    <row r="302" spans="8:9" x14ac:dyDescent="0.3">
      <c r="H302"/>
      <c r="I302"/>
    </row>
    <row r="303" spans="8:9" x14ac:dyDescent="0.3">
      <c r="H303"/>
      <c r="I303"/>
    </row>
    <row r="304" spans="8:9" x14ac:dyDescent="0.3">
      <c r="H304"/>
      <c r="I304"/>
    </row>
    <row r="305" spans="8:9" x14ac:dyDescent="0.3">
      <c r="H305"/>
      <c r="I305"/>
    </row>
    <row r="306" spans="8:9" x14ac:dyDescent="0.3">
      <c r="H306"/>
      <c r="I306"/>
    </row>
    <row r="307" spans="8:9" x14ac:dyDescent="0.3">
      <c r="H307"/>
      <c r="I307"/>
    </row>
    <row r="308" spans="8:9" x14ac:dyDescent="0.3">
      <c r="H308"/>
      <c r="I308"/>
    </row>
    <row r="309" spans="8:9" x14ac:dyDescent="0.3">
      <c r="H309"/>
      <c r="I309"/>
    </row>
    <row r="310" spans="8:9" x14ac:dyDescent="0.3">
      <c r="H310"/>
      <c r="I310"/>
    </row>
    <row r="311" spans="8:9" x14ac:dyDescent="0.3">
      <c r="H311"/>
      <c r="I311"/>
    </row>
    <row r="312" spans="8:9" x14ac:dyDescent="0.3">
      <c r="H312"/>
      <c r="I312"/>
    </row>
    <row r="313" spans="8:9" x14ac:dyDescent="0.3">
      <c r="H313"/>
      <c r="I313"/>
    </row>
    <row r="314" spans="8:9" x14ac:dyDescent="0.3">
      <c r="H314"/>
      <c r="I314"/>
    </row>
  </sheetData>
  <mergeCells count="3">
    <mergeCell ref="F21:K21"/>
    <mergeCell ref="F7:K7"/>
    <mergeCell ref="P7:U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F47E-351F-41D7-83AD-F2AAB5B07260}">
  <dimension ref="A1:D9"/>
  <sheetViews>
    <sheetView workbookViewId="0">
      <selection activeCell="D16" sqref="D16"/>
    </sheetView>
  </sheetViews>
  <sheetFormatPr defaultRowHeight="14.4" x14ac:dyDescent="0.3"/>
  <cols>
    <col min="1" max="1" width="22.109375" customWidth="1"/>
    <col min="2" max="2" width="22.77734375" customWidth="1"/>
    <col min="3" max="3" width="29" customWidth="1"/>
    <col min="4" max="4" width="29.6640625" customWidth="1"/>
  </cols>
  <sheetData>
    <row r="1" spans="1:4" x14ac:dyDescent="0.3">
      <c r="A1" t="s">
        <v>364</v>
      </c>
      <c r="B1" t="s">
        <v>362</v>
      </c>
      <c r="C1" t="s">
        <v>365</v>
      </c>
      <c r="D1" t="s">
        <v>363</v>
      </c>
    </row>
    <row r="2" spans="1:4" x14ac:dyDescent="0.3">
      <c r="A2">
        <v>6311010</v>
      </c>
      <c r="B2" t="s">
        <v>142</v>
      </c>
      <c r="C2">
        <v>631105</v>
      </c>
      <c r="D2" t="s">
        <v>142</v>
      </c>
    </row>
    <row r="3" spans="1:4" x14ac:dyDescent="0.3">
      <c r="A3">
        <v>6311020</v>
      </c>
      <c r="B3" t="s">
        <v>122</v>
      </c>
      <c r="C3">
        <v>631104</v>
      </c>
      <c r="D3" t="s">
        <v>122</v>
      </c>
    </row>
    <row r="4" spans="1:4" x14ac:dyDescent="0.3">
      <c r="A4">
        <v>6311030</v>
      </c>
      <c r="B4" t="s">
        <v>97</v>
      </c>
      <c r="C4">
        <v>631103</v>
      </c>
      <c r="D4" t="s">
        <v>97</v>
      </c>
    </row>
    <row r="5" spans="1:4" x14ac:dyDescent="0.3">
      <c r="A5">
        <v>6311031</v>
      </c>
      <c r="B5" t="s">
        <v>85</v>
      </c>
      <c r="C5">
        <v>631108</v>
      </c>
      <c r="D5" t="s">
        <v>85</v>
      </c>
    </row>
    <row r="6" spans="1:4" x14ac:dyDescent="0.3">
      <c r="A6">
        <v>6311040</v>
      </c>
      <c r="B6" t="s">
        <v>5</v>
      </c>
      <c r="C6">
        <v>631106</v>
      </c>
      <c r="D6" t="s">
        <v>5</v>
      </c>
    </row>
    <row r="7" spans="1:4" x14ac:dyDescent="0.3">
      <c r="A7">
        <v>6311041</v>
      </c>
      <c r="B7" t="s">
        <v>69</v>
      </c>
      <c r="C7">
        <v>631107</v>
      </c>
      <c r="D7" t="s">
        <v>69</v>
      </c>
    </row>
    <row r="8" spans="1:4" x14ac:dyDescent="0.3">
      <c r="A8">
        <v>6311050</v>
      </c>
      <c r="B8" t="s">
        <v>48</v>
      </c>
      <c r="C8">
        <v>631101</v>
      </c>
      <c r="D8" t="s">
        <v>48</v>
      </c>
    </row>
    <row r="9" spans="1:4" x14ac:dyDescent="0.3">
      <c r="A9">
        <v>6311060</v>
      </c>
      <c r="B9" t="s">
        <v>22</v>
      </c>
      <c r="C9">
        <v>631102</v>
      </c>
      <c r="D9" t="s">
        <v>22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3EA5-9909-4ADF-9B97-A6A79EC189B0}">
  <dimension ref="A1:O158"/>
  <sheetViews>
    <sheetView workbookViewId="0">
      <selection activeCell="N14" sqref="N14"/>
    </sheetView>
  </sheetViews>
  <sheetFormatPr defaultRowHeight="14.4" x14ac:dyDescent="0.3"/>
  <cols>
    <col min="1" max="1" width="21.109375" customWidth="1"/>
    <col min="2" max="2" width="16.33203125" customWidth="1"/>
    <col min="3" max="3" width="17.109375" customWidth="1"/>
    <col min="4" max="4" width="12.33203125" customWidth="1"/>
    <col min="5" max="5" width="27.44140625" customWidth="1"/>
    <col min="6" max="6" width="22.6640625" customWidth="1"/>
    <col min="7" max="7" width="16.88671875" customWidth="1"/>
    <col min="8" max="8" width="12.109375" customWidth="1"/>
    <col min="9" max="9" width="14.33203125" customWidth="1"/>
    <col min="10" max="10" width="9.5546875" customWidth="1"/>
    <col min="11" max="11" width="12.5546875" customWidth="1"/>
    <col min="14" max="15" width="16.21875" customWidth="1"/>
  </cols>
  <sheetData>
    <row r="1" spans="1:15" s="2" customFormat="1" ht="43.2" x14ac:dyDescent="0.3">
      <c r="A1" s="2" t="s">
        <v>169</v>
      </c>
      <c r="B1" s="2" t="s">
        <v>170</v>
      </c>
      <c r="C1" s="2" t="s">
        <v>171</v>
      </c>
      <c r="D1" s="2" t="s">
        <v>3</v>
      </c>
      <c r="E1" s="2" t="s">
        <v>172</v>
      </c>
      <c r="F1" s="2" t="s">
        <v>173</v>
      </c>
      <c r="G1" s="2" t="s">
        <v>174</v>
      </c>
      <c r="H1" s="2" t="s">
        <v>175</v>
      </c>
      <c r="I1" s="2" t="s">
        <v>176</v>
      </c>
      <c r="J1" s="2" t="s">
        <v>177</v>
      </c>
      <c r="K1" s="2" t="s">
        <v>178</v>
      </c>
      <c r="N1" s="2" t="s">
        <v>375</v>
      </c>
      <c r="O1" s="2" t="s">
        <v>376</v>
      </c>
    </row>
    <row r="2" spans="1:15" x14ac:dyDescent="0.3">
      <c r="A2" t="s">
        <v>179</v>
      </c>
      <c r="B2" t="s">
        <v>61</v>
      </c>
      <c r="C2" t="s">
        <v>180</v>
      </c>
      <c r="D2" t="s">
        <v>48</v>
      </c>
      <c r="E2">
        <v>2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N2">
        <v>1</v>
      </c>
      <c r="O2" t="s">
        <v>307</v>
      </c>
    </row>
    <row r="3" spans="1:15" x14ac:dyDescent="0.3">
      <c r="A3" t="s">
        <v>186</v>
      </c>
      <c r="B3" t="s">
        <v>59</v>
      </c>
      <c r="C3" t="s">
        <v>180</v>
      </c>
      <c r="D3" t="s">
        <v>48</v>
      </c>
      <c r="E3">
        <v>2</v>
      </c>
      <c r="F3" t="s">
        <v>181</v>
      </c>
      <c r="G3" t="s">
        <v>182</v>
      </c>
      <c r="H3" t="s">
        <v>183</v>
      </c>
      <c r="I3" t="s">
        <v>184</v>
      </c>
      <c r="J3" t="s">
        <v>185</v>
      </c>
      <c r="N3">
        <v>2</v>
      </c>
      <c r="O3" t="s">
        <v>181</v>
      </c>
    </row>
    <row r="4" spans="1:15" x14ac:dyDescent="0.3">
      <c r="A4" t="s">
        <v>187</v>
      </c>
      <c r="B4" t="s">
        <v>48</v>
      </c>
      <c r="C4" t="s">
        <v>180</v>
      </c>
      <c r="D4" t="s">
        <v>48</v>
      </c>
      <c r="E4">
        <v>2</v>
      </c>
      <c r="F4" t="s">
        <v>181</v>
      </c>
      <c r="G4" t="s">
        <v>182</v>
      </c>
      <c r="H4" t="s">
        <v>183</v>
      </c>
      <c r="I4" t="s">
        <v>184</v>
      </c>
      <c r="J4" t="s">
        <v>185</v>
      </c>
      <c r="N4">
        <v>3</v>
      </c>
      <c r="O4" t="s">
        <v>377</v>
      </c>
    </row>
    <row r="5" spans="1:15" x14ac:dyDescent="0.3">
      <c r="A5" t="s">
        <v>188</v>
      </c>
      <c r="B5" t="s">
        <v>63</v>
      </c>
      <c r="C5" t="s">
        <v>180</v>
      </c>
      <c r="D5" t="s">
        <v>48</v>
      </c>
      <c r="E5">
        <v>2</v>
      </c>
      <c r="F5" t="s">
        <v>181</v>
      </c>
      <c r="G5" t="s">
        <v>182</v>
      </c>
      <c r="H5" t="s">
        <v>183</v>
      </c>
      <c r="I5" t="s">
        <v>184</v>
      </c>
      <c r="J5" t="s">
        <v>185</v>
      </c>
    </row>
    <row r="6" spans="1:15" x14ac:dyDescent="0.3">
      <c r="A6" t="s">
        <v>189</v>
      </c>
      <c r="B6" t="s">
        <v>65</v>
      </c>
      <c r="C6" t="s">
        <v>180</v>
      </c>
      <c r="D6" t="s">
        <v>48</v>
      </c>
      <c r="E6">
        <v>2</v>
      </c>
      <c r="F6" t="s">
        <v>181</v>
      </c>
      <c r="G6" t="s">
        <v>182</v>
      </c>
      <c r="H6" t="s">
        <v>183</v>
      </c>
      <c r="I6" t="s">
        <v>184</v>
      </c>
      <c r="J6" t="s">
        <v>185</v>
      </c>
    </row>
    <row r="7" spans="1:15" x14ac:dyDescent="0.3">
      <c r="A7" t="s">
        <v>190</v>
      </c>
      <c r="B7" t="s">
        <v>55</v>
      </c>
      <c r="C7" t="s">
        <v>180</v>
      </c>
      <c r="D7" t="s">
        <v>48</v>
      </c>
      <c r="E7">
        <v>2</v>
      </c>
      <c r="F7" t="s">
        <v>181</v>
      </c>
      <c r="G7" t="s">
        <v>182</v>
      </c>
      <c r="H7" t="s">
        <v>183</v>
      </c>
      <c r="I7" t="s">
        <v>184</v>
      </c>
      <c r="J7" t="s">
        <v>185</v>
      </c>
    </row>
    <row r="8" spans="1:15" x14ac:dyDescent="0.3">
      <c r="A8" t="s">
        <v>191</v>
      </c>
      <c r="B8" t="s">
        <v>51</v>
      </c>
      <c r="C8" t="s">
        <v>180</v>
      </c>
      <c r="D8" t="s">
        <v>48</v>
      </c>
      <c r="E8">
        <v>2</v>
      </c>
      <c r="F8" t="s">
        <v>181</v>
      </c>
      <c r="G8" t="s">
        <v>182</v>
      </c>
      <c r="H8" t="s">
        <v>183</v>
      </c>
      <c r="I8" t="s">
        <v>184</v>
      </c>
      <c r="J8" t="s">
        <v>185</v>
      </c>
    </row>
    <row r="9" spans="1:15" x14ac:dyDescent="0.3">
      <c r="A9" t="s">
        <v>192</v>
      </c>
      <c r="B9" t="s">
        <v>58</v>
      </c>
      <c r="C9" t="s">
        <v>180</v>
      </c>
      <c r="D9" t="s">
        <v>48</v>
      </c>
      <c r="E9">
        <v>2</v>
      </c>
      <c r="F9" t="s">
        <v>181</v>
      </c>
      <c r="G9" t="s">
        <v>182</v>
      </c>
      <c r="H9" t="s">
        <v>183</v>
      </c>
      <c r="I9" t="s">
        <v>184</v>
      </c>
      <c r="J9" t="s">
        <v>185</v>
      </c>
    </row>
    <row r="10" spans="1:15" x14ac:dyDescent="0.3">
      <c r="A10" t="s">
        <v>193</v>
      </c>
      <c r="B10" t="s">
        <v>53</v>
      </c>
      <c r="C10" t="s">
        <v>180</v>
      </c>
      <c r="D10" t="s">
        <v>48</v>
      </c>
      <c r="E10">
        <v>2</v>
      </c>
      <c r="F10" t="s">
        <v>181</v>
      </c>
      <c r="G10" t="s">
        <v>182</v>
      </c>
      <c r="H10" t="s">
        <v>183</v>
      </c>
      <c r="I10" t="s">
        <v>184</v>
      </c>
      <c r="J10" t="s">
        <v>185</v>
      </c>
    </row>
    <row r="11" spans="1:15" x14ac:dyDescent="0.3">
      <c r="A11" t="s">
        <v>194</v>
      </c>
      <c r="B11" t="s">
        <v>56</v>
      </c>
      <c r="C11" t="s">
        <v>180</v>
      </c>
      <c r="D11" t="s">
        <v>48</v>
      </c>
      <c r="E11">
        <v>2</v>
      </c>
      <c r="F11" t="s">
        <v>181</v>
      </c>
      <c r="G11" t="s">
        <v>182</v>
      </c>
      <c r="H11" t="s">
        <v>183</v>
      </c>
      <c r="I11" t="s">
        <v>184</v>
      </c>
      <c r="J11" t="s">
        <v>185</v>
      </c>
    </row>
    <row r="12" spans="1:15" x14ac:dyDescent="0.3">
      <c r="A12" t="s">
        <v>195</v>
      </c>
      <c r="B12" t="s">
        <v>49</v>
      </c>
      <c r="C12" t="s">
        <v>180</v>
      </c>
      <c r="D12" t="s">
        <v>48</v>
      </c>
      <c r="E12">
        <v>2</v>
      </c>
      <c r="F12" t="s">
        <v>181</v>
      </c>
      <c r="G12" t="s">
        <v>182</v>
      </c>
      <c r="H12" t="s">
        <v>183</v>
      </c>
      <c r="I12" t="s">
        <v>184</v>
      </c>
      <c r="J12" t="s">
        <v>185</v>
      </c>
    </row>
    <row r="13" spans="1:15" x14ac:dyDescent="0.3">
      <c r="A13" t="s">
        <v>196</v>
      </c>
      <c r="B13" t="s">
        <v>62</v>
      </c>
      <c r="C13" t="s">
        <v>180</v>
      </c>
      <c r="D13" t="s">
        <v>48</v>
      </c>
      <c r="E13">
        <v>2</v>
      </c>
      <c r="F13" t="s">
        <v>181</v>
      </c>
      <c r="G13" t="s">
        <v>182</v>
      </c>
      <c r="H13" t="s">
        <v>183</v>
      </c>
      <c r="I13" t="s">
        <v>184</v>
      </c>
      <c r="J13" t="s">
        <v>185</v>
      </c>
    </row>
    <row r="14" spans="1:15" x14ac:dyDescent="0.3">
      <c r="A14" t="s">
        <v>197</v>
      </c>
      <c r="B14" t="s">
        <v>67</v>
      </c>
      <c r="C14" t="s">
        <v>180</v>
      </c>
      <c r="D14" t="s">
        <v>48</v>
      </c>
      <c r="E14">
        <v>2</v>
      </c>
      <c r="F14" t="s">
        <v>181</v>
      </c>
      <c r="G14" t="s">
        <v>182</v>
      </c>
      <c r="H14" t="s">
        <v>183</v>
      </c>
      <c r="I14" t="s">
        <v>184</v>
      </c>
      <c r="J14" t="s">
        <v>185</v>
      </c>
    </row>
    <row r="15" spans="1:15" x14ac:dyDescent="0.3">
      <c r="A15" t="s">
        <v>198</v>
      </c>
      <c r="B15" t="s">
        <v>66</v>
      </c>
      <c r="C15" t="s">
        <v>180</v>
      </c>
      <c r="D15" t="s">
        <v>48</v>
      </c>
      <c r="E15">
        <v>2</v>
      </c>
      <c r="F15" t="s">
        <v>181</v>
      </c>
      <c r="G15" t="s">
        <v>182</v>
      </c>
      <c r="H15" t="s">
        <v>183</v>
      </c>
      <c r="I15" t="s">
        <v>184</v>
      </c>
      <c r="J15" t="s">
        <v>185</v>
      </c>
    </row>
    <row r="16" spans="1:15" x14ac:dyDescent="0.3">
      <c r="A16" t="s">
        <v>199</v>
      </c>
      <c r="B16" t="s">
        <v>60</v>
      </c>
      <c r="C16" t="s">
        <v>180</v>
      </c>
      <c r="D16" t="s">
        <v>48</v>
      </c>
      <c r="E16">
        <v>2</v>
      </c>
      <c r="F16" t="s">
        <v>181</v>
      </c>
      <c r="G16" t="s">
        <v>182</v>
      </c>
      <c r="H16" t="s">
        <v>183</v>
      </c>
      <c r="I16" t="s">
        <v>184</v>
      </c>
      <c r="J16" t="s">
        <v>185</v>
      </c>
    </row>
    <row r="17" spans="1:10" x14ac:dyDescent="0.3">
      <c r="A17" t="s">
        <v>200</v>
      </c>
      <c r="B17" t="s">
        <v>52</v>
      </c>
      <c r="C17" t="s">
        <v>180</v>
      </c>
      <c r="D17" t="s">
        <v>48</v>
      </c>
      <c r="E17">
        <v>2</v>
      </c>
      <c r="F17" t="s">
        <v>181</v>
      </c>
      <c r="G17" t="s">
        <v>182</v>
      </c>
      <c r="H17" t="s">
        <v>183</v>
      </c>
      <c r="I17" t="s">
        <v>184</v>
      </c>
      <c r="J17" t="s">
        <v>185</v>
      </c>
    </row>
    <row r="18" spans="1:10" x14ac:dyDescent="0.3">
      <c r="A18" t="s">
        <v>201</v>
      </c>
      <c r="B18" t="s">
        <v>50</v>
      </c>
      <c r="C18" t="s">
        <v>180</v>
      </c>
      <c r="D18" t="s">
        <v>48</v>
      </c>
      <c r="E18">
        <v>2</v>
      </c>
      <c r="F18" t="s">
        <v>181</v>
      </c>
      <c r="G18" t="s">
        <v>182</v>
      </c>
      <c r="H18" t="s">
        <v>183</v>
      </c>
      <c r="I18" t="s">
        <v>184</v>
      </c>
      <c r="J18" t="s">
        <v>185</v>
      </c>
    </row>
    <row r="19" spans="1:10" x14ac:dyDescent="0.3">
      <c r="A19" t="s">
        <v>202</v>
      </c>
      <c r="B19" t="s">
        <v>57</v>
      </c>
      <c r="C19" t="s">
        <v>180</v>
      </c>
      <c r="D19" t="s">
        <v>48</v>
      </c>
      <c r="E19">
        <v>2</v>
      </c>
      <c r="F19" t="s">
        <v>181</v>
      </c>
      <c r="G19" t="s">
        <v>182</v>
      </c>
      <c r="H19" t="s">
        <v>183</v>
      </c>
      <c r="I19" t="s">
        <v>184</v>
      </c>
      <c r="J19" t="s">
        <v>185</v>
      </c>
    </row>
    <row r="20" spans="1:10" x14ac:dyDescent="0.3">
      <c r="A20" t="s">
        <v>203</v>
      </c>
      <c r="B20" t="s">
        <v>54</v>
      </c>
      <c r="C20" t="s">
        <v>180</v>
      </c>
      <c r="D20" t="s">
        <v>48</v>
      </c>
      <c r="E20">
        <v>2</v>
      </c>
      <c r="F20" t="s">
        <v>181</v>
      </c>
      <c r="G20" t="s">
        <v>182</v>
      </c>
      <c r="H20" t="s">
        <v>183</v>
      </c>
      <c r="I20" t="s">
        <v>184</v>
      </c>
      <c r="J20" t="s">
        <v>185</v>
      </c>
    </row>
    <row r="21" spans="1:10" x14ac:dyDescent="0.3">
      <c r="A21" t="s">
        <v>204</v>
      </c>
      <c r="B21" t="s">
        <v>47</v>
      </c>
      <c r="C21" t="s">
        <v>180</v>
      </c>
      <c r="D21" t="s">
        <v>48</v>
      </c>
      <c r="E21">
        <v>2</v>
      </c>
      <c r="F21" t="s">
        <v>181</v>
      </c>
      <c r="G21" t="s">
        <v>182</v>
      </c>
      <c r="H21" t="s">
        <v>183</v>
      </c>
      <c r="I21" t="s">
        <v>184</v>
      </c>
      <c r="J21" t="s">
        <v>185</v>
      </c>
    </row>
    <row r="22" spans="1:10" x14ac:dyDescent="0.3">
      <c r="A22" t="s">
        <v>205</v>
      </c>
      <c r="B22" t="s">
        <v>64</v>
      </c>
      <c r="C22" t="s">
        <v>180</v>
      </c>
      <c r="D22" t="s">
        <v>48</v>
      </c>
      <c r="E22">
        <v>2</v>
      </c>
      <c r="F22" t="s">
        <v>181</v>
      </c>
      <c r="G22" t="s">
        <v>182</v>
      </c>
      <c r="H22" t="s">
        <v>183</v>
      </c>
      <c r="I22" t="s">
        <v>184</v>
      </c>
      <c r="J22" t="s">
        <v>185</v>
      </c>
    </row>
    <row r="23" spans="1:10" x14ac:dyDescent="0.3">
      <c r="A23" t="s">
        <v>206</v>
      </c>
      <c r="B23" t="s">
        <v>37</v>
      </c>
      <c r="C23" t="s">
        <v>207</v>
      </c>
      <c r="D23" t="s">
        <v>22</v>
      </c>
      <c r="E23">
        <v>2</v>
      </c>
      <c r="F23" t="s">
        <v>181</v>
      </c>
      <c r="G23" t="s">
        <v>182</v>
      </c>
      <c r="H23" t="s">
        <v>183</v>
      </c>
      <c r="I23" t="s">
        <v>184</v>
      </c>
      <c r="J23" t="s">
        <v>185</v>
      </c>
    </row>
    <row r="24" spans="1:10" x14ac:dyDescent="0.3">
      <c r="A24" t="s">
        <v>208</v>
      </c>
      <c r="B24" t="s">
        <v>34</v>
      </c>
      <c r="C24" t="s">
        <v>207</v>
      </c>
      <c r="D24" t="s">
        <v>22</v>
      </c>
      <c r="E24">
        <v>2</v>
      </c>
      <c r="F24" t="s">
        <v>181</v>
      </c>
      <c r="G24" t="s">
        <v>182</v>
      </c>
      <c r="H24" t="s">
        <v>183</v>
      </c>
      <c r="I24" t="s">
        <v>184</v>
      </c>
      <c r="J24" t="s">
        <v>185</v>
      </c>
    </row>
    <row r="25" spans="1:10" x14ac:dyDescent="0.3">
      <c r="A25" t="s">
        <v>209</v>
      </c>
      <c r="B25" t="s">
        <v>25</v>
      </c>
      <c r="C25" t="s">
        <v>207</v>
      </c>
      <c r="D25" t="s">
        <v>22</v>
      </c>
      <c r="E25">
        <v>2</v>
      </c>
      <c r="F25" t="s">
        <v>181</v>
      </c>
      <c r="G25" t="s">
        <v>182</v>
      </c>
      <c r="H25" t="s">
        <v>183</v>
      </c>
      <c r="I25" t="s">
        <v>184</v>
      </c>
      <c r="J25" t="s">
        <v>185</v>
      </c>
    </row>
    <row r="26" spans="1:10" x14ac:dyDescent="0.3">
      <c r="A26" t="s">
        <v>210</v>
      </c>
      <c r="B26" t="s">
        <v>26</v>
      </c>
      <c r="C26" t="s">
        <v>207</v>
      </c>
      <c r="D26" t="s">
        <v>22</v>
      </c>
      <c r="E26">
        <v>2</v>
      </c>
      <c r="F26" t="s">
        <v>181</v>
      </c>
      <c r="G26" t="s">
        <v>182</v>
      </c>
      <c r="H26" t="s">
        <v>183</v>
      </c>
      <c r="I26" t="s">
        <v>184</v>
      </c>
      <c r="J26" t="s">
        <v>185</v>
      </c>
    </row>
    <row r="27" spans="1:10" x14ac:dyDescent="0.3">
      <c r="A27" t="s">
        <v>211</v>
      </c>
      <c r="B27" t="s">
        <v>22</v>
      </c>
      <c r="C27" t="s">
        <v>207</v>
      </c>
      <c r="D27" t="s">
        <v>22</v>
      </c>
      <c r="E27">
        <v>2</v>
      </c>
      <c r="F27" t="s">
        <v>181</v>
      </c>
      <c r="G27" t="s">
        <v>182</v>
      </c>
      <c r="H27" t="s">
        <v>183</v>
      </c>
      <c r="I27" t="s">
        <v>184</v>
      </c>
      <c r="J27" t="s">
        <v>185</v>
      </c>
    </row>
    <row r="28" spans="1:10" x14ac:dyDescent="0.3">
      <c r="A28" t="s">
        <v>212</v>
      </c>
      <c r="B28" t="s">
        <v>39</v>
      </c>
      <c r="C28" t="s">
        <v>207</v>
      </c>
      <c r="D28" t="s">
        <v>22</v>
      </c>
      <c r="E28">
        <v>2</v>
      </c>
      <c r="F28" t="s">
        <v>181</v>
      </c>
      <c r="G28" t="s">
        <v>182</v>
      </c>
      <c r="H28" t="s">
        <v>183</v>
      </c>
      <c r="I28" t="s">
        <v>184</v>
      </c>
      <c r="J28" t="s">
        <v>185</v>
      </c>
    </row>
    <row r="29" spans="1:10" x14ac:dyDescent="0.3">
      <c r="A29" t="s">
        <v>213</v>
      </c>
      <c r="B29" t="s">
        <v>27</v>
      </c>
      <c r="C29" t="s">
        <v>207</v>
      </c>
      <c r="D29" t="s">
        <v>22</v>
      </c>
      <c r="E29">
        <v>2</v>
      </c>
      <c r="F29" t="s">
        <v>181</v>
      </c>
      <c r="G29" t="s">
        <v>182</v>
      </c>
      <c r="H29" t="s">
        <v>183</v>
      </c>
      <c r="I29" t="s">
        <v>184</v>
      </c>
      <c r="J29" t="s">
        <v>185</v>
      </c>
    </row>
    <row r="30" spans="1:10" x14ac:dyDescent="0.3">
      <c r="A30" t="s">
        <v>214</v>
      </c>
      <c r="B30" t="s">
        <v>40</v>
      </c>
      <c r="C30" t="s">
        <v>207</v>
      </c>
      <c r="D30" t="s">
        <v>22</v>
      </c>
      <c r="E30">
        <v>2</v>
      </c>
      <c r="F30" t="s">
        <v>181</v>
      </c>
      <c r="G30" t="s">
        <v>182</v>
      </c>
      <c r="H30" t="s">
        <v>183</v>
      </c>
      <c r="I30" t="s">
        <v>184</v>
      </c>
      <c r="J30" t="s">
        <v>185</v>
      </c>
    </row>
    <row r="31" spans="1:10" x14ac:dyDescent="0.3">
      <c r="A31" t="s">
        <v>215</v>
      </c>
      <c r="B31" t="s">
        <v>30</v>
      </c>
      <c r="C31" t="s">
        <v>207</v>
      </c>
      <c r="D31" t="s">
        <v>22</v>
      </c>
      <c r="E31">
        <v>2</v>
      </c>
      <c r="F31" t="s">
        <v>181</v>
      </c>
      <c r="G31" t="s">
        <v>182</v>
      </c>
      <c r="H31" t="s">
        <v>183</v>
      </c>
      <c r="I31" t="s">
        <v>184</v>
      </c>
      <c r="J31" t="s">
        <v>185</v>
      </c>
    </row>
    <row r="32" spans="1:10" x14ac:dyDescent="0.3">
      <c r="A32" t="s">
        <v>216</v>
      </c>
      <c r="B32" t="s">
        <v>29</v>
      </c>
      <c r="C32" t="s">
        <v>207</v>
      </c>
      <c r="D32" t="s">
        <v>22</v>
      </c>
      <c r="E32">
        <v>2</v>
      </c>
      <c r="F32" t="s">
        <v>181</v>
      </c>
      <c r="G32" t="s">
        <v>182</v>
      </c>
      <c r="H32" t="s">
        <v>183</v>
      </c>
      <c r="I32" t="s">
        <v>184</v>
      </c>
      <c r="J32" t="s">
        <v>185</v>
      </c>
    </row>
    <row r="33" spans="1:11" x14ac:dyDescent="0.3">
      <c r="A33" t="s">
        <v>217</v>
      </c>
      <c r="B33" t="s">
        <v>31</v>
      </c>
      <c r="C33" t="s">
        <v>207</v>
      </c>
      <c r="D33" t="s">
        <v>22</v>
      </c>
      <c r="E33">
        <v>2</v>
      </c>
      <c r="F33" t="s">
        <v>181</v>
      </c>
      <c r="G33" t="s">
        <v>182</v>
      </c>
      <c r="H33" t="s">
        <v>183</v>
      </c>
      <c r="I33" t="s">
        <v>184</v>
      </c>
      <c r="J33" t="s">
        <v>185</v>
      </c>
    </row>
    <row r="34" spans="1:11" x14ac:dyDescent="0.3">
      <c r="A34" t="s">
        <v>218</v>
      </c>
      <c r="B34" t="s">
        <v>41</v>
      </c>
      <c r="C34" t="s">
        <v>207</v>
      </c>
      <c r="D34" t="s">
        <v>22</v>
      </c>
      <c r="E34">
        <v>2</v>
      </c>
      <c r="F34" t="s">
        <v>181</v>
      </c>
      <c r="G34" t="s">
        <v>182</v>
      </c>
      <c r="H34" t="s">
        <v>183</v>
      </c>
      <c r="I34" t="s">
        <v>184</v>
      </c>
      <c r="J34" t="s">
        <v>185</v>
      </c>
    </row>
    <row r="35" spans="1:11" x14ac:dyDescent="0.3">
      <c r="A35" t="s">
        <v>219</v>
      </c>
      <c r="B35" t="s">
        <v>21</v>
      </c>
      <c r="C35" t="s">
        <v>207</v>
      </c>
      <c r="D35" t="s">
        <v>22</v>
      </c>
      <c r="E35">
        <v>2</v>
      </c>
      <c r="F35" t="s">
        <v>181</v>
      </c>
      <c r="G35" t="s">
        <v>182</v>
      </c>
      <c r="H35" t="s">
        <v>183</v>
      </c>
      <c r="I35" t="s">
        <v>184</v>
      </c>
      <c r="J35" t="s">
        <v>185</v>
      </c>
    </row>
    <row r="36" spans="1:11" x14ac:dyDescent="0.3">
      <c r="A36" t="s">
        <v>220</v>
      </c>
      <c r="B36" t="s">
        <v>42</v>
      </c>
      <c r="C36" t="s">
        <v>207</v>
      </c>
      <c r="D36" t="s">
        <v>22</v>
      </c>
      <c r="E36">
        <v>2</v>
      </c>
      <c r="F36" t="s">
        <v>181</v>
      </c>
      <c r="G36" t="s">
        <v>182</v>
      </c>
      <c r="H36" t="s">
        <v>183</v>
      </c>
      <c r="I36" t="s">
        <v>184</v>
      </c>
      <c r="J36" t="s">
        <v>185</v>
      </c>
    </row>
    <row r="37" spans="1:11" x14ac:dyDescent="0.3">
      <c r="A37" t="s">
        <v>221</v>
      </c>
      <c r="B37" t="s">
        <v>33</v>
      </c>
      <c r="C37" t="s">
        <v>207</v>
      </c>
      <c r="D37" t="s">
        <v>22</v>
      </c>
      <c r="E37">
        <v>2</v>
      </c>
      <c r="F37" t="s">
        <v>181</v>
      </c>
      <c r="G37" t="s">
        <v>182</v>
      </c>
      <c r="H37" t="s">
        <v>183</v>
      </c>
      <c r="I37" t="s">
        <v>184</v>
      </c>
      <c r="J37" t="s">
        <v>185</v>
      </c>
    </row>
    <row r="38" spans="1:11" x14ac:dyDescent="0.3">
      <c r="A38" t="s">
        <v>222</v>
      </c>
      <c r="B38" t="s">
        <v>38</v>
      </c>
      <c r="C38" t="s">
        <v>207</v>
      </c>
      <c r="D38" t="s">
        <v>22</v>
      </c>
      <c r="E38">
        <v>2</v>
      </c>
      <c r="F38" t="s">
        <v>181</v>
      </c>
      <c r="G38" t="s">
        <v>182</v>
      </c>
      <c r="H38" t="s">
        <v>183</v>
      </c>
      <c r="I38" t="s">
        <v>184</v>
      </c>
      <c r="J38" t="s">
        <v>185</v>
      </c>
    </row>
    <row r="39" spans="1:11" x14ac:dyDescent="0.3">
      <c r="A39" t="s">
        <v>223</v>
      </c>
      <c r="B39" t="s">
        <v>28</v>
      </c>
      <c r="C39" t="s">
        <v>207</v>
      </c>
      <c r="D39" t="s">
        <v>22</v>
      </c>
      <c r="E39">
        <v>2</v>
      </c>
      <c r="F39" t="s">
        <v>181</v>
      </c>
      <c r="G39" t="s">
        <v>182</v>
      </c>
      <c r="H39" t="s">
        <v>183</v>
      </c>
      <c r="I39" t="s">
        <v>184</v>
      </c>
      <c r="J39" t="s">
        <v>185</v>
      </c>
    </row>
    <row r="40" spans="1:11" x14ac:dyDescent="0.3">
      <c r="A40" t="s">
        <v>224</v>
      </c>
      <c r="B40" t="s">
        <v>23</v>
      </c>
      <c r="C40" t="s">
        <v>207</v>
      </c>
      <c r="D40" t="s">
        <v>22</v>
      </c>
      <c r="E40">
        <v>2</v>
      </c>
      <c r="F40" t="s">
        <v>181</v>
      </c>
      <c r="G40" t="s">
        <v>182</v>
      </c>
      <c r="H40" t="s">
        <v>183</v>
      </c>
      <c r="I40" t="s">
        <v>184</v>
      </c>
      <c r="J40" t="s">
        <v>185</v>
      </c>
    </row>
    <row r="41" spans="1:11" x14ac:dyDescent="0.3">
      <c r="A41" t="s">
        <v>225</v>
      </c>
      <c r="B41" t="s">
        <v>35</v>
      </c>
      <c r="C41" t="s">
        <v>207</v>
      </c>
      <c r="D41" t="s">
        <v>22</v>
      </c>
      <c r="E41">
        <v>2</v>
      </c>
      <c r="F41" t="s">
        <v>181</v>
      </c>
      <c r="G41" t="s">
        <v>182</v>
      </c>
      <c r="H41" t="s">
        <v>183</v>
      </c>
      <c r="I41" t="s">
        <v>184</v>
      </c>
      <c r="J41" t="s">
        <v>185</v>
      </c>
    </row>
    <row r="42" spans="1:11" x14ac:dyDescent="0.3">
      <c r="A42" t="s">
        <v>226</v>
      </c>
      <c r="B42" t="s">
        <v>32</v>
      </c>
      <c r="C42" t="s">
        <v>207</v>
      </c>
      <c r="D42" t="s">
        <v>22</v>
      </c>
      <c r="E42">
        <v>2</v>
      </c>
      <c r="F42" t="s">
        <v>181</v>
      </c>
      <c r="G42" t="s">
        <v>182</v>
      </c>
      <c r="H42" t="s">
        <v>183</v>
      </c>
      <c r="I42" t="s">
        <v>184</v>
      </c>
      <c r="J42" t="s">
        <v>185</v>
      </c>
    </row>
    <row r="43" spans="1:11" x14ac:dyDescent="0.3">
      <c r="A43" t="s">
        <v>227</v>
      </c>
      <c r="B43" t="s">
        <v>24</v>
      </c>
      <c r="C43" t="s">
        <v>207</v>
      </c>
      <c r="D43" t="s">
        <v>22</v>
      </c>
      <c r="E43">
        <v>2</v>
      </c>
      <c r="F43" t="s">
        <v>181</v>
      </c>
      <c r="G43" t="s">
        <v>182</v>
      </c>
      <c r="H43" t="s">
        <v>183</v>
      </c>
      <c r="I43" t="s">
        <v>184</v>
      </c>
      <c r="J43" t="s">
        <v>185</v>
      </c>
    </row>
    <row r="44" spans="1:11" x14ac:dyDescent="0.3">
      <c r="A44" t="s">
        <v>228</v>
      </c>
      <c r="B44" t="s">
        <v>44</v>
      </c>
      <c r="C44" t="s">
        <v>207</v>
      </c>
      <c r="D44" t="s">
        <v>22</v>
      </c>
      <c r="E44">
        <v>2</v>
      </c>
      <c r="F44" t="s">
        <v>181</v>
      </c>
      <c r="G44" t="s">
        <v>182</v>
      </c>
      <c r="H44" t="s">
        <v>183</v>
      </c>
      <c r="I44" t="s">
        <v>184</v>
      </c>
      <c r="J44" t="s">
        <v>185</v>
      </c>
      <c r="K44" t="s">
        <v>229</v>
      </c>
    </row>
    <row r="45" spans="1:11" x14ac:dyDescent="0.3">
      <c r="A45" t="s">
        <v>230</v>
      </c>
      <c r="B45" t="s">
        <v>45</v>
      </c>
      <c r="C45" t="s">
        <v>207</v>
      </c>
      <c r="D45" t="s">
        <v>22</v>
      </c>
      <c r="E45">
        <v>2</v>
      </c>
      <c r="F45" t="s">
        <v>181</v>
      </c>
      <c r="G45" t="s">
        <v>182</v>
      </c>
      <c r="H45" t="s">
        <v>183</v>
      </c>
      <c r="I45" t="s">
        <v>184</v>
      </c>
      <c r="J45" t="s">
        <v>185</v>
      </c>
      <c r="K45" t="s">
        <v>231</v>
      </c>
    </row>
    <row r="46" spans="1:11" x14ac:dyDescent="0.3">
      <c r="A46" t="s">
        <v>232</v>
      </c>
      <c r="B46" t="s">
        <v>43</v>
      </c>
      <c r="C46" t="s">
        <v>207</v>
      </c>
      <c r="D46" t="s">
        <v>22</v>
      </c>
      <c r="E46">
        <v>2</v>
      </c>
      <c r="F46" t="s">
        <v>181</v>
      </c>
      <c r="G46" t="s">
        <v>182</v>
      </c>
      <c r="H46" t="s">
        <v>183</v>
      </c>
      <c r="I46" t="s">
        <v>184</v>
      </c>
      <c r="J46" t="s">
        <v>185</v>
      </c>
      <c r="K46" t="s">
        <v>233</v>
      </c>
    </row>
    <row r="47" spans="1:11" x14ac:dyDescent="0.3">
      <c r="A47" t="s">
        <v>234</v>
      </c>
      <c r="B47" t="s">
        <v>103</v>
      </c>
      <c r="C47" t="s">
        <v>235</v>
      </c>
      <c r="D47" t="s">
        <v>97</v>
      </c>
      <c r="E47">
        <v>2</v>
      </c>
      <c r="F47" t="s">
        <v>181</v>
      </c>
      <c r="G47" t="s">
        <v>182</v>
      </c>
      <c r="H47" t="s">
        <v>183</v>
      </c>
      <c r="I47" t="s">
        <v>184</v>
      </c>
      <c r="J47" t="s">
        <v>185</v>
      </c>
    </row>
    <row r="48" spans="1:11" x14ac:dyDescent="0.3">
      <c r="A48" t="s">
        <v>236</v>
      </c>
      <c r="B48" t="s">
        <v>106</v>
      </c>
      <c r="C48" t="s">
        <v>235</v>
      </c>
      <c r="D48" t="s">
        <v>97</v>
      </c>
      <c r="E48">
        <v>2</v>
      </c>
      <c r="F48" t="s">
        <v>181</v>
      </c>
      <c r="G48" t="s">
        <v>182</v>
      </c>
      <c r="H48" t="s">
        <v>183</v>
      </c>
      <c r="I48" t="s">
        <v>184</v>
      </c>
      <c r="J48" t="s">
        <v>185</v>
      </c>
    </row>
    <row r="49" spans="1:10" x14ac:dyDescent="0.3">
      <c r="A49" t="s">
        <v>237</v>
      </c>
      <c r="B49" t="s">
        <v>109</v>
      </c>
      <c r="C49" t="s">
        <v>235</v>
      </c>
      <c r="D49" t="s">
        <v>97</v>
      </c>
      <c r="E49">
        <v>2</v>
      </c>
      <c r="F49" t="s">
        <v>181</v>
      </c>
      <c r="G49" t="s">
        <v>182</v>
      </c>
      <c r="H49" t="s">
        <v>183</v>
      </c>
      <c r="I49" t="s">
        <v>184</v>
      </c>
      <c r="J49" t="s">
        <v>185</v>
      </c>
    </row>
    <row r="50" spans="1:10" x14ac:dyDescent="0.3">
      <c r="A50" t="s">
        <v>238</v>
      </c>
      <c r="B50" t="s">
        <v>97</v>
      </c>
      <c r="C50" t="s">
        <v>235</v>
      </c>
      <c r="D50" t="s">
        <v>97</v>
      </c>
      <c r="E50">
        <v>2</v>
      </c>
      <c r="F50" t="s">
        <v>181</v>
      </c>
      <c r="G50" t="s">
        <v>182</v>
      </c>
      <c r="H50" t="s">
        <v>183</v>
      </c>
      <c r="I50" t="s">
        <v>184</v>
      </c>
      <c r="J50" t="s">
        <v>185</v>
      </c>
    </row>
    <row r="51" spans="1:10" x14ac:dyDescent="0.3">
      <c r="A51" t="s">
        <v>239</v>
      </c>
      <c r="B51" t="s">
        <v>118</v>
      </c>
      <c r="C51" t="s">
        <v>235</v>
      </c>
      <c r="D51" t="s">
        <v>97</v>
      </c>
      <c r="E51">
        <v>2</v>
      </c>
      <c r="F51" t="s">
        <v>181</v>
      </c>
      <c r="G51" t="s">
        <v>182</v>
      </c>
      <c r="H51" t="s">
        <v>183</v>
      </c>
      <c r="I51" t="s">
        <v>184</v>
      </c>
      <c r="J51" t="s">
        <v>185</v>
      </c>
    </row>
    <row r="52" spans="1:10" x14ac:dyDescent="0.3">
      <c r="A52" t="s">
        <v>240</v>
      </c>
      <c r="B52" t="s">
        <v>115</v>
      </c>
      <c r="C52" t="s">
        <v>235</v>
      </c>
      <c r="D52" t="s">
        <v>97</v>
      </c>
      <c r="E52">
        <v>2</v>
      </c>
      <c r="F52" t="s">
        <v>181</v>
      </c>
      <c r="G52" t="s">
        <v>182</v>
      </c>
      <c r="H52" t="s">
        <v>183</v>
      </c>
      <c r="I52" t="s">
        <v>184</v>
      </c>
      <c r="J52" t="s">
        <v>185</v>
      </c>
    </row>
    <row r="53" spans="1:10" x14ac:dyDescent="0.3">
      <c r="A53" t="s">
        <v>241</v>
      </c>
      <c r="B53" t="s">
        <v>98</v>
      </c>
      <c r="C53" t="s">
        <v>235</v>
      </c>
      <c r="D53" t="s">
        <v>97</v>
      </c>
      <c r="E53">
        <v>2</v>
      </c>
      <c r="F53" t="s">
        <v>181</v>
      </c>
      <c r="G53" t="s">
        <v>182</v>
      </c>
      <c r="H53" t="s">
        <v>183</v>
      </c>
      <c r="I53" t="s">
        <v>184</v>
      </c>
      <c r="J53" t="s">
        <v>185</v>
      </c>
    </row>
    <row r="54" spans="1:10" x14ac:dyDescent="0.3">
      <c r="A54" t="s">
        <v>242</v>
      </c>
      <c r="B54" t="s">
        <v>116</v>
      </c>
      <c r="C54" t="s">
        <v>235</v>
      </c>
      <c r="D54" t="s">
        <v>97</v>
      </c>
      <c r="E54">
        <v>2</v>
      </c>
      <c r="F54" t="s">
        <v>181</v>
      </c>
      <c r="G54" t="s">
        <v>182</v>
      </c>
      <c r="H54" t="s">
        <v>183</v>
      </c>
      <c r="I54" t="s">
        <v>184</v>
      </c>
      <c r="J54" t="s">
        <v>185</v>
      </c>
    </row>
    <row r="55" spans="1:10" x14ac:dyDescent="0.3">
      <c r="A55" t="s">
        <v>243</v>
      </c>
      <c r="B55" t="s">
        <v>111</v>
      </c>
      <c r="C55" t="s">
        <v>235</v>
      </c>
      <c r="D55" t="s">
        <v>97</v>
      </c>
      <c r="E55">
        <v>2</v>
      </c>
      <c r="F55" t="s">
        <v>181</v>
      </c>
      <c r="G55" t="s">
        <v>182</v>
      </c>
      <c r="H55" t="s">
        <v>183</v>
      </c>
      <c r="I55" t="s">
        <v>184</v>
      </c>
      <c r="J55" t="s">
        <v>185</v>
      </c>
    </row>
    <row r="56" spans="1:10" x14ac:dyDescent="0.3">
      <c r="A56" t="s">
        <v>244</v>
      </c>
      <c r="B56" t="s">
        <v>117</v>
      </c>
      <c r="C56" t="s">
        <v>235</v>
      </c>
      <c r="D56" t="s">
        <v>97</v>
      </c>
      <c r="E56">
        <v>2</v>
      </c>
      <c r="F56" t="s">
        <v>181</v>
      </c>
      <c r="G56" t="s">
        <v>182</v>
      </c>
      <c r="H56" t="s">
        <v>183</v>
      </c>
      <c r="I56" t="s">
        <v>184</v>
      </c>
      <c r="J56" t="s">
        <v>185</v>
      </c>
    </row>
    <row r="57" spans="1:10" x14ac:dyDescent="0.3">
      <c r="A57" t="s">
        <v>245</v>
      </c>
      <c r="B57" t="s">
        <v>105</v>
      </c>
      <c r="C57" t="s">
        <v>235</v>
      </c>
      <c r="D57" t="s">
        <v>97</v>
      </c>
      <c r="E57">
        <v>2</v>
      </c>
      <c r="F57" t="s">
        <v>181</v>
      </c>
      <c r="G57" t="s">
        <v>182</v>
      </c>
      <c r="H57" t="s">
        <v>183</v>
      </c>
      <c r="I57" t="s">
        <v>184</v>
      </c>
      <c r="J57" t="s">
        <v>185</v>
      </c>
    </row>
    <row r="58" spans="1:10" x14ac:dyDescent="0.3">
      <c r="A58" t="s">
        <v>246</v>
      </c>
      <c r="B58" t="s">
        <v>104</v>
      </c>
      <c r="C58" t="s">
        <v>235</v>
      </c>
      <c r="D58" t="s">
        <v>97</v>
      </c>
      <c r="E58">
        <v>2</v>
      </c>
      <c r="F58" t="s">
        <v>181</v>
      </c>
      <c r="G58" t="s">
        <v>182</v>
      </c>
      <c r="H58" t="s">
        <v>183</v>
      </c>
      <c r="I58" t="s">
        <v>184</v>
      </c>
      <c r="J58" t="s">
        <v>185</v>
      </c>
    </row>
    <row r="59" spans="1:10" x14ac:dyDescent="0.3">
      <c r="A59" t="s">
        <v>247</v>
      </c>
      <c r="B59" t="s">
        <v>119</v>
      </c>
      <c r="C59" t="s">
        <v>235</v>
      </c>
      <c r="D59" t="s">
        <v>97</v>
      </c>
      <c r="E59">
        <v>2</v>
      </c>
      <c r="F59" t="s">
        <v>181</v>
      </c>
      <c r="G59" t="s">
        <v>182</v>
      </c>
      <c r="H59" t="s">
        <v>183</v>
      </c>
      <c r="I59" t="s">
        <v>184</v>
      </c>
      <c r="J59" t="s">
        <v>185</v>
      </c>
    </row>
    <row r="60" spans="1:10" x14ac:dyDescent="0.3">
      <c r="A60" t="s">
        <v>248</v>
      </c>
      <c r="B60" t="s">
        <v>113</v>
      </c>
      <c r="C60" t="s">
        <v>235</v>
      </c>
      <c r="D60" t="s">
        <v>97</v>
      </c>
      <c r="E60">
        <v>2</v>
      </c>
      <c r="F60" t="s">
        <v>181</v>
      </c>
      <c r="G60" t="s">
        <v>182</v>
      </c>
      <c r="H60" t="s">
        <v>183</v>
      </c>
      <c r="I60" t="s">
        <v>184</v>
      </c>
      <c r="J60" t="s">
        <v>185</v>
      </c>
    </row>
    <row r="61" spans="1:10" x14ac:dyDescent="0.3">
      <c r="A61" t="s">
        <v>249</v>
      </c>
      <c r="B61" t="s">
        <v>112</v>
      </c>
      <c r="C61" t="s">
        <v>235</v>
      </c>
      <c r="D61" t="s">
        <v>97</v>
      </c>
      <c r="E61">
        <v>2</v>
      </c>
      <c r="F61" t="s">
        <v>181</v>
      </c>
      <c r="G61" t="s">
        <v>182</v>
      </c>
      <c r="H61" t="s">
        <v>183</v>
      </c>
      <c r="I61" t="s">
        <v>184</v>
      </c>
      <c r="J61" t="s">
        <v>185</v>
      </c>
    </row>
    <row r="62" spans="1:10" x14ac:dyDescent="0.3">
      <c r="A62" t="s">
        <v>250</v>
      </c>
      <c r="B62" t="s">
        <v>108</v>
      </c>
      <c r="C62" t="s">
        <v>235</v>
      </c>
      <c r="D62" t="s">
        <v>97</v>
      </c>
      <c r="E62">
        <v>2</v>
      </c>
      <c r="F62" t="s">
        <v>181</v>
      </c>
      <c r="G62" t="s">
        <v>182</v>
      </c>
      <c r="H62" t="s">
        <v>183</v>
      </c>
      <c r="I62" t="s">
        <v>184</v>
      </c>
      <c r="J62" t="s">
        <v>185</v>
      </c>
    </row>
    <row r="63" spans="1:10" x14ac:dyDescent="0.3">
      <c r="A63" t="s">
        <v>251</v>
      </c>
      <c r="B63" t="s">
        <v>114</v>
      </c>
      <c r="C63" t="s">
        <v>235</v>
      </c>
      <c r="D63" t="s">
        <v>97</v>
      </c>
      <c r="E63">
        <v>2</v>
      </c>
      <c r="F63" t="s">
        <v>181</v>
      </c>
      <c r="G63" t="s">
        <v>182</v>
      </c>
      <c r="H63" t="s">
        <v>183</v>
      </c>
      <c r="I63" t="s">
        <v>184</v>
      </c>
      <c r="J63" t="s">
        <v>185</v>
      </c>
    </row>
    <row r="64" spans="1:10" x14ac:dyDescent="0.3">
      <c r="A64" t="s">
        <v>252</v>
      </c>
      <c r="B64" t="s">
        <v>96</v>
      </c>
      <c r="C64" t="s">
        <v>235</v>
      </c>
      <c r="D64" t="s">
        <v>97</v>
      </c>
      <c r="E64">
        <v>2</v>
      </c>
      <c r="F64" t="s">
        <v>181</v>
      </c>
      <c r="G64" t="s">
        <v>182</v>
      </c>
      <c r="H64" t="s">
        <v>183</v>
      </c>
      <c r="I64" t="s">
        <v>184</v>
      </c>
      <c r="J64" t="s">
        <v>185</v>
      </c>
    </row>
    <row r="65" spans="1:10" x14ac:dyDescent="0.3">
      <c r="A65" t="s">
        <v>253</v>
      </c>
      <c r="B65" t="s">
        <v>120</v>
      </c>
      <c r="C65" t="s">
        <v>235</v>
      </c>
      <c r="D65" t="s">
        <v>97</v>
      </c>
      <c r="E65">
        <v>2</v>
      </c>
      <c r="F65" t="s">
        <v>181</v>
      </c>
      <c r="G65" t="s">
        <v>182</v>
      </c>
      <c r="H65" t="s">
        <v>183</v>
      </c>
      <c r="I65" t="s">
        <v>184</v>
      </c>
      <c r="J65" t="s">
        <v>185</v>
      </c>
    </row>
    <row r="66" spans="1:10" x14ac:dyDescent="0.3">
      <c r="A66" t="s">
        <v>254</v>
      </c>
      <c r="B66" t="s">
        <v>110</v>
      </c>
      <c r="C66" t="s">
        <v>235</v>
      </c>
      <c r="D66" t="s">
        <v>97</v>
      </c>
      <c r="E66">
        <v>2</v>
      </c>
      <c r="F66" t="s">
        <v>181</v>
      </c>
      <c r="G66" t="s">
        <v>182</v>
      </c>
      <c r="H66" t="s">
        <v>183</v>
      </c>
      <c r="I66" t="s">
        <v>184</v>
      </c>
      <c r="J66" t="s">
        <v>185</v>
      </c>
    </row>
    <row r="67" spans="1:10" x14ac:dyDescent="0.3">
      <c r="A67" t="s">
        <v>255</v>
      </c>
      <c r="B67" t="s">
        <v>102</v>
      </c>
      <c r="C67" t="s">
        <v>235</v>
      </c>
      <c r="D67" t="s">
        <v>97</v>
      </c>
      <c r="E67">
        <v>2</v>
      </c>
      <c r="F67" t="s">
        <v>181</v>
      </c>
      <c r="G67" t="s">
        <v>182</v>
      </c>
      <c r="H67" t="s">
        <v>183</v>
      </c>
      <c r="I67" t="s">
        <v>184</v>
      </c>
      <c r="J67" t="s">
        <v>185</v>
      </c>
    </row>
    <row r="68" spans="1:10" x14ac:dyDescent="0.3">
      <c r="A68" t="s">
        <v>256</v>
      </c>
      <c r="B68" t="s">
        <v>100</v>
      </c>
      <c r="C68" t="s">
        <v>235</v>
      </c>
      <c r="D68" t="s">
        <v>97</v>
      </c>
      <c r="E68">
        <v>2</v>
      </c>
      <c r="F68" t="s">
        <v>181</v>
      </c>
      <c r="G68" t="s">
        <v>182</v>
      </c>
      <c r="H68" t="s">
        <v>183</v>
      </c>
      <c r="I68" t="s">
        <v>184</v>
      </c>
      <c r="J68" t="s">
        <v>185</v>
      </c>
    </row>
    <row r="69" spans="1:10" x14ac:dyDescent="0.3">
      <c r="A69" t="s">
        <v>257</v>
      </c>
      <c r="B69" t="s">
        <v>101</v>
      </c>
      <c r="C69" t="s">
        <v>235</v>
      </c>
      <c r="D69" t="s">
        <v>97</v>
      </c>
      <c r="E69">
        <v>2</v>
      </c>
      <c r="F69" t="s">
        <v>181</v>
      </c>
      <c r="G69" t="s">
        <v>182</v>
      </c>
      <c r="H69" t="s">
        <v>183</v>
      </c>
      <c r="I69" t="s">
        <v>184</v>
      </c>
      <c r="J69" t="s">
        <v>185</v>
      </c>
    </row>
    <row r="70" spans="1:10" x14ac:dyDescent="0.3">
      <c r="A70" t="s">
        <v>258</v>
      </c>
      <c r="B70" t="s">
        <v>123</v>
      </c>
      <c r="C70" t="s">
        <v>259</v>
      </c>
      <c r="D70" t="s">
        <v>122</v>
      </c>
      <c r="E70">
        <v>2</v>
      </c>
      <c r="F70" t="s">
        <v>181</v>
      </c>
      <c r="G70" t="s">
        <v>182</v>
      </c>
      <c r="H70" t="s">
        <v>183</v>
      </c>
      <c r="I70" t="s">
        <v>184</v>
      </c>
      <c r="J70" t="s">
        <v>185</v>
      </c>
    </row>
    <row r="71" spans="1:10" x14ac:dyDescent="0.3">
      <c r="A71" t="s">
        <v>260</v>
      </c>
      <c r="B71" t="s">
        <v>124</v>
      </c>
      <c r="C71" t="s">
        <v>259</v>
      </c>
      <c r="D71" t="s">
        <v>122</v>
      </c>
      <c r="E71">
        <v>2</v>
      </c>
      <c r="F71" t="s">
        <v>181</v>
      </c>
      <c r="G71" t="s">
        <v>182</v>
      </c>
      <c r="H71" t="s">
        <v>183</v>
      </c>
      <c r="I71" t="s">
        <v>184</v>
      </c>
      <c r="J71" t="s">
        <v>185</v>
      </c>
    </row>
    <row r="72" spans="1:10" x14ac:dyDescent="0.3">
      <c r="A72" t="s">
        <v>261</v>
      </c>
      <c r="B72" t="s">
        <v>127</v>
      </c>
      <c r="C72" t="s">
        <v>259</v>
      </c>
      <c r="D72" t="s">
        <v>122</v>
      </c>
      <c r="E72">
        <v>2</v>
      </c>
      <c r="F72" t="s">
        <v>181</v>
      </c>
      <c r="G72" t="s">
        <v>182</v>
      </c>
      <c r="H72" t="s">
        <v>183</v>
      </c>
      <c r="I72" t="s">
        <v>184</v>
      </c>
      <c r="J72" t="s">
        <v>185</v>
      </c>
    </row>
    <row r="73" spans="1:10" x14ac:dyDescent="0.3">
      <c r="A73" t="s">
        <v>262</v>
      </c>
      <c r="B73" t="s">
        <v>128</v>
      </c>
      <c r="C73" t="s">
        <v>259</v>
      </c>
      <c r="D73" t="s">
        <v>122</v>
      </c>
      <c r="E73">
        <v>2</v>
      </c>
      <c r="F73" t="s">
        <v>181</v>
      </c>
      <c r="G73" t="s">
        <v>182</v>
      </c>
      <c r="H73" t="s">
        <v>183</v>
      </c>
      <c r="I73" t="s">
        <v>184</v>
      </c>
      <c r="J73" t="s">
        <v>185</v>
      </c>
    </row>
    <row r="74" spans="1:10" x14ac:dyDescent="0.3">
      <c r="A74" t="s">
        <v>263</v>
      </c>
      <c r="B74" t="s">
        <v>134</v>
      </c>
      <c r="C74" t="s">
        <v>259</v>
      </c>
      <c r="D74" t="s">
        <v>122</v>
      </c>
      <c r="E74">
        <v>2</v>
      </c>
      <c r="F74" t="s">
        <v>181</v>
      </c>
      <c r="G74" t="s">
        <v>182</v>
      </c>
      <c r="H74" t="s">
        <v>183</v>
      </c>
      <c r="I74" t="s">
        <v>184</v>
      </c>
      <c r="J74" t="s">
        <v>185</v>
      </c>
    </row>
    <row r="75" spans="1:10" x14ac:dyDescent="0.3">
      <c r="A75" t="s">
        <v>264</v>
      </c>
      <c r="B75" t="s">
        <v>136</v>
      </c>
      <c r="C75" t="s">
        <v>259</v>
      </c>
      <c r="D75" t="s">
        <v>122</v>
      </c>
      <c r="E75">
        <v>2</v>
      </c>
      <c r="F75" t="s">
        <v>181</v>
      </c>
      <c r="G75" t="s">
        <v>182</v>
      </c>
      <c r="H75" t="s">
        <v>183</v>
      </c>
      <c r="I75" t="s">
        <v>184</v>
      </c>
      <c r="J75" t="s">
        <v>185</v>
      </c>
    </row>
    <row r="76" spans="1:10" x14ac:dyDescent="0.3">
      <c r="A76" t="s">
        <v>265</v>
      </c>
      <c r="B76" t="s">
        <v>138</v>
      </c>
      <c r="C76" t="s">
        <v>259</v>
      </c>
      <c r="D76" t="s">
        <v>122</v>
      </c>
      <c r="E76">
        <v>2</v>
      </c>
      <c r="F76" t="s">
        <v>181</v>
      </c>
      <c r="G76" t="s">
        <v>182</v>
      </c>
      <c r="H76" t="s">
        <v>183</v>
      </c>
      <c r="I76" t="s">
        <v>184</v>
      </c>
      <c r="J76" t="s">
        <v>185</v>
      </c>
    </row>
    <row r="77" spans="1:10" x14ac:dyDescent="0.3">
      <c r="A77" t="s">
        <v>266</v>
      </c>
      <c r="B77" t="s">
        <v>140</v>
      </c>
      <c r="C77" t="s">
        <v>259</v>
      </c>
      <c r="D77" t="s">
        <v>122</v>
      </c>
      <c r="E77">
        <v>2</v>
      </c>
      <c r="F77" t="s">
        <v>181</v>
      </c>
      <c r="G77" t="s">
        <v>182</v>
      </c>
      <c r="H77" t="s">
        <v>183</v>
      </c>
      <c r="I77" t="s">
        <v>184</v>
      </c>
      <c r="J77" t="s">
        <v>185</v>
      </c>
    </row>
    <row r="78" spans="1:10" x14ac:dyDescent="0.3">
      <c r="A78" t="s">
        <v>267</v>
      </c>
      <c r="B78" t="s">
        <v>135</v>
      </c>
      <c r="C78" t="s">
        <v>259</v>
      </c>
      <c r="D78" t="s">
        <v>122</v>
      </c>
      <c r="E78">
        <v>2</v>
      </c>
      <c r="F78" t="s">
        <v>181</v>
      </c>
      <c r="G78" t="s">
        <v>182</v>
      </c>
      <c r="H78" t="s">
        <v>183</v>
      </c>
      <c r="I78" t="s">
        <v>184</v>
      </c>
      <c r="J78" t="s">
        <v>185</v>
      </c>
    </row>
    <row r="79" spans="1:10" x14ac:dyDescent="0.3">
      <c r="A79" t="s">
        <v>268</v>
      </c>
      <c r="B79" t="s">
        <v>133</v>
      </c>
      <c r="C79" t="s">
        <v>259</v>
      </c>
      <c r="D79" t="s">
        <v>122</v>
      </c>
      <c r="E79">
        <v>2</v>
      </c>
      <c r="F79" t="s">
        <v>181</v>
      </c>
      <c r="G79" t="s">
        <v>182</v>
      </c>
      <c r="H79" t="s">
        <v>183</v>
      </c>
      <c r="I79" t="s">
        <v>184</v>
      </c>
      <c r="J79" t="s">
        <v>185</v>
      </c>
    </row>
    <row r="80" spans="1:10" x14ac:dyDescent="0.3">
      <c r="A80" t="s">
        <v>269</v>
      </c>
      <c r="B80" t="s">
        <v>132</v>
      </c>
      <c r="C80" t="s">
        <v>259</v>
      </c>
      <c r="D80" t="s">
        <v>122</v>
      </c>
      <c r="E80">
        <v>2</v>
      </c>
      <c r="F80" t="s">
        <v>181</v>
      </c>
      <c r="G80" t="s">
        <v>182</v>
      </c>
      <c r="H80" t="s">
        <v>183</v>
      </c>
      <c r="I80" t="s">
        <v>184</v>
      </c>
      <c r="J80" t="s">
        <v>185</v>
      </c>
    </row>
    <row r="81" spans="1:10" x14ac:dyDescent="0.3">
      <c r="A81" t="s">
        <v>270</v>
      </c>
      <c r="B81" t="s">
        <v>139</v>
      </c>
      <c r="C81" t="s">
        <v>259</v>
      </c>
      <c r="D81" t="s">
        <v>122</v>
      </c>
      <c r="E81">
        <v>2</v>
      </c>
      <c r="F81" t="s">
        <v>181</v>
      </c>
      <c r="G81" t="s">
        <v>182</v>
      </c>
      <c r="H81" t="s">
        <v>183</v>
      </c>
      <c r="I81" t="s">
        <v>184</v>
      </c>
      <c r="J81" t="s">
        <v>185</v>
      </c>
    </row>
    <row r="82" spans="1:10" x14ac:dyDescent="0.3">
      <c r="A82" t="s">
        <v>271</v>
      </c>
      <c r="B82" t="s">
        <v>125</v>
      </c>
      <c r="C82" t="s">
        <v>259</v>
      </c>
      <c r="D82" t="s">
        <v>122</v>
      </c>
      <c r="E82">
        <v>2</v>
      </c>
      <c r="F82" t="s">
        <v>181</v>
      </c>
      <c r="G82" t="s">
        <v>182</v>
      </c>
      <c r="H82" t="s">
        <v>183</v>
      </c>
      <c r="I82" t="s">
        <v>184</v>
      </c>
      <c r="J82" t="s">
        <v>185</v>
      </c>
    </row>
    <row r="83" spans="1:10" x14ac:dyDescent="0.3">
      <c r="A83" t="s">
        <v>272</v>
      </c>
      <c r="B83" t="s">
        <v>126</v>
      </c>
      <c r="C83" t="s">
        <v>259</v>
      </c>
      <c r="D83" t="s">
        <v>122</v>
      </c>
      <c r="E83">
        <v>2</v>
      </c>
      <c r="F83" t="s">
        <v>181</v>
      </c>
      <c r="G83" t="s">
        <v>182</v>
      </c>
      <c r="H83" t="s">
        <v>183</v>
      </c>
      <c r="I83" t="s">
        <v>184</v>
      </c>
      <c r="J83" t="s">
        <v>185</v>
      </c>
    </row>
    <row r="84" spans="1:10" x14ac:dyDescent="0.3">
      <c r="A84" t="s">
        <v>273</v>
      </c>
      <c r="B84" t="s">
        <v>137</v>
      </c>
      <c r="C84" t="s">
        <v>259</v>
      </c>
      <c r="D84" t="s">
        <v>122</v>
      </c>
      <c r="E84">
        <v>2</v>
      </c>
      <c r="F84" t="s">
        <v>181</v>
      </c>
      <c r="G84" t="s">
        <v>182</v>
      </c>
      <c r="H84" t="s">
        <v>183</v>
      </c>
      <c r="I84" t="s">
        <v>184</v>
      </c>
      <c r="J84" t="s">
        <v>185</v>
      </c>
    </row>
    <row r="85" spans="1:10" x14ac:dyDescent="0.3">
      <c r="A85" t="s">
        <v>274</v>
      </c>
      <c r="B85" t="s">
        <v>121</v>
      </c>
      <c r="C85" t="s">
        <v>259</v>
      </c>
      <c r="D85" t="s">
        <v>122</v>
      </c>
      <c r="E85">
        <v>2</v>
      </c>
      <c r="F85" t="s">
        <v>181</v>
      </c>
      <c r="G85" t="s">
        <v>182</v>
      </c>
      <c r="H85" t="s">
        <v>183</v>
      </c>
      <c r="I85" t="s">
        <v>184</v>
      </c>
      <c r="J85" t="s">
        <v>185</v>
      </c>
    </row>
    <row r="86" spans="1:10" x14ac:dyDescent="0.3">
      <c r="A86" t="s">
        <v>275</v>
      </c>
      <c r="B86" t="s">
        <v>131</v>
      </c>
      <c r="C86" t="s">
        <v>259</v>
      </c>
      <c r="D86" t="s">
        <v>122</v>
      </c>
      <c r="E86">
        <v>2</v>
      </c>
      <c r="F86" t="s">
        <v>181</v>
      </c>
      <c r="G86" t="s">
        <v>182</v>
      </c>
      <c r="H86" t="s">
        <v>183</v>
      </c>
      <c r="I86" t="s">
        <v>184</v>
      </c>
      <c r="J86" t="s">
        <v>185</v>
      </c>
    </row>
    <row r="87" spans="1:10" x14ac:dyDescent="0.3">
      <c r="A87" t="s">
        <v>276</v>
      </c>
      <c r="B87" t="s">
        <v>129</v>
      </c>
      <c r="C87" t="s">
        <v>259</v>
      </c>
      <c r="D87" t="s">
        <v>122</v>
      </c>
      <c r="E87">
        <v>2</v>
      </c>
      <c r="F87" t="s">
        <v>181</v>
      </c>
      <c r="G87" t="s">
        <v>182</v>
      </c>
      <c r="H87" t="s">
        <v>183</v>
      </c>
      <c r="I87" t="s">
        <v>184</v>
      </c>
      <c r="J87" t="s">
        <v>185</v>
      </c>
    </row>
    <row r="88" spans="1:10" x14ac:dyDescent="0.3">
      <c r="A88" t="s">
        <v>277</v>
      </c>
      <c r="B88" t="s">
        <v>145</v>
      </c>
      <c r="C88" t="s">
        <v>278</v>
      </c>
      <c r="D88" t="s">
        <v>142</v>
      </c>
      <c r="E88">
        <v>2</v>
      </c>
      <c r="F88" t="s">
        <v>181</v>
      </c>
      <c r="G88" t="s">
        <v>182</v>
      </c>
      <c r="H88" t="s">
        <v>183</v>
      </c>
      <c r="I88" t="s">
        <v>184</v>
      </c>
      <c r="J88" t="s">
        <v>185</v>
      </c>
    </row>
    <row r="89" spans="1:10" x14ac:dyDescent="0.3">
      <c r="A89" t="s">
        <v>279</v>
      </c>
      <c r="B89" t="s">
        <v>149</v>
      </c>
      <c r="C89" t="s">
        <v>278</v>
      </c>
      <c r="D89" t="s">
        <v>142</v>
      </c>
      <c r="E89">
        <v>2</v>
      </c>
      <c r="F89" t="s">
        <v>181</v>
      </c>
      <c r="G89" t="s">
        <v>182</v>
      </c>
      <c r="H89" t="s">
        <v>183</v>
      </c>
      <c r="I89" t="s">
        <v>184</v>
      </c>
      <c r="J89" t="s">
        <v>185</v>
      </c>
    </row>
    <row r="90" spans="1:10" x14ac:dyDescent="0.3">
      <c r="A90" t="s">
        <v>280</v>
      </c>
      <c r="B90" t="s">
        <v>146</v>
      </c>
      <c r="C90" t="s">
        <v>278</v>
      </c>
      <c r="D90" t="s">
        <v>142</v>
      </c>
      <c r="E90">
        <v>2</v>
      </c>
      <c r="F90" t="s">
        <v>181</v>
      </c>
      <c r="G90" t="s">
        <v>182</v>
      </c>
      <c r="H90" t="s">
        <v>183</v>
      </c>
      <c r="I90" t="s">
        <v>184</v>
      </c>
      <c r="J90" t="s">
        <v>185</v>
      </c>
    </row>
    <row r="91" spans="1:10" x14ac:dyDescent="0.3">
      <c r="A91" t="s">
        <v>281</v>
      </c>
      <c r="B91" t="s">
        <v>155</v>
      </c>
      <c r="C91" t="s">
        <v>278</v>
      </c>
      <c r="D91" t="s">
        <v>142</v>
      </c>
      <c r="E91">
        <v>2</v>
      </c>
      <c r="F91" t="s">
        <v>181</v>
      </c>
      <c r="G91" t="s">
        <v>182</v>
      </c>
      <c r="H91" t="s">
        <v>183</v>
      </c>
      <c r="I91" t="s">
        <v>184</v>
      </c>
      <c r="J91" t="s">
        <v>185</v>
      </c>
    </row>
    <row r="92" spans="1:10" x14ac:dyDescent="0.3">
      <c r="A92" t="s">
        <v>282</v>
      </c>
      <c r="B92" t="s">
        <v>154</v>
      </c>
      <c r="C92" t="s">
        <v>278</v>
      </c>
      <c r="D92" t="s">
        <v>142</v>
      </c>
      <c r="E92">
        <v>2</v>
      </c>
      <c r="F92" t="s">
        <v>181</v>
      </c>
      <c r="G92" t="s">
        <v>182</v>
      </c>
      <c r="H92" t="s">
        <v>183</v>
      </c>
      <c r="I92" t="s">
        <v>184</v>
      </c>
      <c r="J92" t="s">
        <v>185</v>
      </c>
    </row>
    <row r="93" spans="1:10" x14ac:dyDescent="0.3">
      <c r="A93" t="s">
        <v>283</v>
      </c>
      <c r="B93" t="s">
        <v>152</v>
      </c>
      <c r="C93" t="s">
        <v>278</v>
      </c>
      <c r="D93" t="s">
        <v>142</v>
      </c>
      <c r="E93">
        <v>2</v>
      </c>
      <c r="F93" t="s">
        <v>181</v>
      </c>
      <c r="G93" t="s">
        <v>182</v>
      </c>
      <c r="H93" t="s">
        <v>183</v>
      </c>
      <c r="I93" t="s">
        <v>184</v>
      </c>
      <c r="J93" t="s">
        <v>185</v>
      </c>
    </row>
    <row r="94" spans="1:10" x14ac:dyDescent="0.3">
      <c r="A94" t="s">
        <v>284</v>
      </c>
      <c r="B94" t="s">
        <v>160</v>
      </c>
      <c r="C94" t="s">
        <v>278</v>
      </c>
      <c r="D94" t="s">
        <v>142</v>
      </c>
      <c r="E94">
        <v>2</v>
      </c>
      <c r="F94" t="s">
        <v>181</v>
      </c>
      <c r="G94" t="s">
        <v>182</v>
      </c>
      <c r="H94" t="s">
        <v>183</v>
      </c>
      <c r="I94" t="s">
        <v>184</v>
      </c>
      <c r="J94" t="s">
        <v>185</v>
      </c>
    </row>
    <row r="95" spans="1:10" x14ac:dyDescent="0.3">
      <c r="A95" t="s">
        <v>285</v>
      </c>
      <c r="B95" t="s">
        <v>163</v>
      </c>
      <c r="C95" t="s">
        <v>278</v>
      </c>
      <c r="D95" t="s">
        <v>142</v>
      </c>
      <c r="E95">
        <v>2</v>
      </c>
      <c r="F95" t="s">
        <v>181</v>
      </c>
      <c r="G95" t="s">
        <v>182</v>
      </c>
      <c r="H95" t="s">
        <v>183</v>
      </c>
      <c r="I95" t="s">
        <v>184</v>
      </c>
      <c r="J95" t="s">
        <v>185</v>
      </c>
    </row>
    <row r="96" spans="1:10" x14ac:dyDescent="0.3">
      <c r="A96" t="s">
        <v>286</v>
      </c>
      <c r="B96" t="s">
        <v>167</v>
      </c>
      <c r="C96" t="s">
        <v>278</v>
      </c>
      <c r="D96" t="s">
        <v>142</v>
      </c>
      <c r="E96">
        <v>2</v>
      </c>
      <c r="F96" t="s">
        <v>181</v>
      </c>
      <c r="G96" t="s">
        <v>182</v>
      </c>
      <c r="H96" t="s">
        <v>183</v>
      </c>
      <c r="I96" t="s">
        <v>184</v>
      </c>
      <c r="J96" t="s">
        <v>185</v>
      </c>
    </row>
    <row r="97" spans="1:10" x14ac:dyDescent="0.3">
      <c r="A97" t="s">
        <v>287</v>
      </c>
      <c r="B97" t="s">
        <v>166</v>
      </c>
      <c r="C97" t="s">
        <v>278</v>
      </c>
      <c r="D97" t="s">
        <v>142</v>
      </c>
      <c r="E97">
        <v>2</v>
      </c>
      <c r="F97" t="s">
        <v>181</v>
      </c>
      <c r="G97" t="s">
        <v>182</v>
      </c>
      <c r="H97" t="s">
        <v>183</v>
      </c>
      <c r="I97" t="s">
        <v>184</v>
      </c>
      <c r="J97" t="s">
        <v>185</v>
      </c>
    </row>
    <row r="98" spans="1:10" x14ac:dyDescent="0.3">
      <c r="A98" t="s">
        <v>288</v>
      </c>
      <c r="B98" t="s">
        <v>156</v>
      </c>
      <c r="C98" t="s">
        <v>278</v>
      </c>
      <c r="D98" t="s">
        <v>142</v>
      </c>
      <c r="E98">
        <v>2</v>
      </c>
      <c r="F98" t="s">
        <v>181</v>
      </c>
      <c r="G98" t="s">
        <v>182</v>
      </c>
      <c r="H98" t="s">
        <v>183</v>
      </c>
      <c r="I98" t="s">
        <v>184</v>
      </c>
      <c r="J98" t="s">
        <v>185</v>
      </c>
    </row>
    <row r="99" spans="1:10" x14ac:dyDescent="0.3">
      <c r="A99" t="s">
        <v>289</v>
      </c>
      <c r="B99" t="s">
        <v>143</v>
      </c>
      <c r="C99" t="s">
        <v>278</v>
      </c>
      <c r="D99" t="s">
        <v>142</v>
      </c>
      <c r="E99">
        <v>2</v>
      </c>
      <c r="F99" t="s">
        <v>181</v>
      </c>
      <c r="G99" t="s">
        <v>182</v>
      </c>
      <c r="H99" t="s">
        <v>183</v>
      </c>
      <c r="I99" t="s">
        <v>184</v>
      </c>
      <c r="J99" t="s">
        <v>185</v>
      </c>
    </row>
    <row r="100" spans="1:10" x14ac:dyDescent="0.3">
      <c r="A100" t="s">
        <v>290</v>
      </c>
      <c r="B100" t="s">
        <v>165</v>
      </c>
      <c r="C100" t="s">
        <v>278</v>
      </c>
      <c r="D100" t="s">
        <v>142</v>
      </c>
      <c r="E100">
        <v>2</v>
      </c>
      <c r="F100" t="s">
        <v>181</v>
      </c>
      <c r="G100" t="s">
        <v>182</v>
      </c>
      <c r="H100" t="s">
        <v>183</v>
      </c>
      <c r="I100" t="s">
        <v>184</v>
      </c>
      <c r="J100" t="s">
        <v>185</v>
      </c>
    </row>
    <row r="101" spans="1:10" x14ac:dyDescent="0.3">
      <c r="A101" t="s">
        <v>291</v>
      </c>
      <c r="B101" t="s">
        <v>164</v>
      </c>
      <c r="C101" t="s">
        <v>278</v>
      </c>
      <c r="D101" t="s">
        <v>142</v>
      </c>
      <c r="E101">
        <v>2</v>
      </c>
      <c r="F101" t="s">
        <v>181</v>
      </c>
      <c r="G101" t="s">
        <v>182</v>
      </c>
      <c r="H101" t="s">
        <v>183</v>
      </c>
      <c r="I101" t="s">
        <v>184</v>
      </c>
      <c r="J101" t="s">
        <v>185</v>
      </c>
    </row>
    <row r="102" spans="1:10" x14ac:dyDescent="0.3">
      <c r="A102" t="s">
        <v>292</v>
      </c>
      <c r="B102" t="s">
        <v>150</v>
      </c>
      <c r="C102" t="s">
        <v>278</v>
      </c>
      <c r="D102" t="s">
        <v>142</v>
      </c>
      <c r="E102">
        <v>2</v>
      </c>
      <c r="F102" t="s">
        <v>181</v>
      </c>
      <c r="G102" t="s">
        <v>182</v>
      </c>
      <c r="H102" t="s">
        <v>183</v>
      </c>
      <c r="I102" t="s">
        <v>184</v>
      </c>
      <c r="J102" t="s">
        <v>185</v>
      </c>
    </row>
    <row r="103" spans="1:10" x14ac:dyDescent="0.3">
      <c r="A103" t="s">
        <v>293</v>
      </c>
      <c r="B103" t="s">
        <v>159</v>
      </c>
      <c r="C103" t="s">
        <v>278</v>
      </c>
      <c r="D103" t="s">
        <v>142</v>
      </c>
      <c r="E103">
        <v>2</v>
      </c>
      <c r="F103" t="s">
        <v>181</v>
      </c>
      <c r="G103" t="s">
        <v>182</v>
      </c>
      <c r="H103" t="s">
        <v>183</v>
      </c>
      <c r="I103" t="s">
        <v>184</v>
      </c>
      <c r="J103" t="s">
        <v>185</v>
      </c>
    </row>
    <row r="104" spans="1:10" x14ac:dyDescent="0.3">
      <c r="A104" t="s">
        <v>294</v>
      </c>
      <c r="B104" t="s">
        <v>151</v>
      </c>
      <c r="C104" t="s">
        <v>278</v>
      </c>
      <c r="D104" t="s">
        <v>142</v>
      </c>
      <c r="E104">
        <v>2</v>
      </c>
      <c r="F104" t="s">
        <v>181</v>
      </c>
      <c r="G104" t="s">
        <v>182</v>
      </c>
      <c r="H104" t="s">
        <v>183</v>
      </c>
      <c r="I104" t="s">
        <v>184</v>
      </c>
      <c r="J104" t="s">
        <v>185</v>
      </c>
    </row>
    <row r="105" spans="1:10" x14ac:dyDescent="0.3">
      <c r="A105" t="s">
        <v>295</v>
      </c>
      <c r="B105" t="s">
        <v>168</v>
      </c>
      <c r="C105" t="s">
        <v>278</v>
      </c>
      <c r="D105" t="s">
        <v>142</v>
      </c>
      <c r="E105">
        <v>2</v>
      </c>
      <c r="F105" t="s">
        <v>181</v>
      </c>
      <c r="G105" t="s">
        <v>182</v>
      </c>
      <c r="H105" t="s">
        <v>183</v>
      </c>
      <c r="I105" t="s">
        <v>184</v>
      </c>
      <c r="J105" t="s">
        <v>185</v>
      </c>
    </row>
    <row r="106" spans="1:10" x14ac:dyDescent="0.3">
      <c r="A106" t="s">
        <v>296</v>
      </c>
      <c r="B106" t="s">
        <v>153</v>
      </c>
      <c r="C106" t="s">
        <v>278</v>
      </c>
      <c r="D106" t="s">
        <v>142</v>
      </c>
      <c r="E106">
        <v>2</v>
      </c>
      <c r="F106" t="s">
        <v>181</v>
      </c>
      <c r="G106" t="s">
        <v>182</v>
      </c>
      <c r="H106" t="s">
        <v>183</v>
      </c>
      <c r="I106" t="s">
        <v>184</v>
      </c>
      <c r="J106" t="s">
        <v>185</v>
      </c>
    </row>
    <row r="107" spans="1:10" x14ac:dyDescent="0.3">
      <c r="A107" t="s">
        <v>297</v>
      </c>
      <c r="B107" t="s">
        <v>148</v>
      </c>
      <c r="C107" t="s">
        <v>278</v>
      </c>
      <c r="D107" t="s">
        <v>142</v>
      </c>
      <c r="E107">
        <v>2</v>
      </c>
      <c r="F107" t="s">
        <v>181</v>
      </c>
      <c r="G107" t="s">
        <v>182</v>
      </c>
      <c r="H107" t="s">
        <v>183</v>
      </c>
      <c r="I107" t="s">
        <v>184</v>
      </c>
      <c r="J107" t="s">
        <v>185</v>
      </c>
    </row>
    <row r="108" spans="1:10" x14ac:dyDescent="0.3">
      <c r="A108" t="s">
        <v>298</v>
      </c>
      <c r="B108" t="s">
        <v>144</v>
      </c>
      <c r="C108" t="s">
        <v>278</v>
      </c>
      <c r="D108" t="s">
        <v>142</v>
      </c>
      <c r="E108">
        <v>2</v>
      </c>
      <c r="F108" t="s">
        <v>181</v>
      </c>
      <c r="G108" t="s">
        <v>182</v>
      </c>
      <c r="H108" t="s">
        <v>183</v>
      </c>
      <c r="I108" t="s">
        <v>184</v>
      </c>
      <c r="J108" t="s">
        <v>185</v>
      </c>
    </row>
    <row r="109" spans="1:10" x14ac:dyDescent="0.3">
      <c r="A109" t="s">
        <v>299</v>
      </c>
      <c r="B109" t="s">
        <v>157</v>
      </c>
      <c r="C109" t="s">
        <v>278</v>
      </c>
      <c r="D109" t="s">
        <v>142</v>
      </c>
      <c r="E109">
        <v>2</v>
      </c>
      <c r="F109" t="s">
        <v>181</v>
      </c>
      <c r="G109" t="s">
        <v>182</v>
      </c>
      <c r="H109" t="s">
        <v>183</v>
      </c>
      <c r="I109" t="s">
        <v>184</v>
      </c>
      <c r="J109" t="s">
        <v>185</v>
      </c>
    </row>
    <row r="110" spans="1:10" x14ac:dyDescent="0.3">
      <c r="A110" t="s">
        <v>300</v>
      </c>
      <c r="B110" t="s">
        <v>141</v>
      </c>
      <c r="C110" t="s">
        <v>278</v>
      </c>
      <c r="D110" t="s">
        <v>142</v>
      </c>
      <c r="E110">
        <v>2</v>
      </c>
      <c r="F110" t="s">
        <v>181</v>
      </c>
      <c r="G110" t="s">
        <v>182</v>
      </c>
      <c r="H110" t="s">
        <v>183</v>
      </c>
      <c r="I110" t="s">
        <v>184</v>
      </c>
      <c r="J110" t="s">
        <v>185</v>
      </c>
    </row>
    <row r="111" spans="1:10" x14ac:dyDescent="0.3">
      <c r="A111" t="s">
        <v>301</v>
      </c>
      <c r="B111" t="s">
        <v>162</v>
      </c>
      <c r="C111" t="s">
        <v>278</v>
      </c>
      <c r="D111" t="s">
        <v>142</v>
      </c>
      <c r="E111">
        <v>2</v>
      </c>
      <c r="F111" t="s">
        <v>181</v>
      </c>
      <c r="G111" t="s">
        <v>182</v>
      </c>
      <c r="H111" t="s">
        <v>183</v>
      </c>
      <c r="I111" t="s">
        <v>184</v>
      </c>
      <c r="J111" t="s">
        <v>185</v>
      </c>
    </row>
    <row r="112" spans="1:10" x14ac:dyDescent="0.3">
      <c r="A112" t="s">
        <v>302</v>
      </c>
      <c r="B112" t="s">
        <v>161</v>
      </c>
      <c r="C112" t="s">
        <v>278</v>
      </c>
      <c r="D112" t="s">
        <v>142</v>
      </c>
      <c r="E112">
        <v>2</v>
      </c>
      <c r="F112" t="s">
        <v>181</v>
      </c>
      <c r="G112" t="s">
        <v>182</v>
      </c>
      <c r="H112" t="s">
        <v>183</v>
      </c>
      <c r="I112" t="s">
        <v>184</v>
      </c>
      <c r="J112" t="s">
        <v>185</v>
      </c>
    </row>
    <row r="113" spans="1:11" x14ac:dyDescent="0.3">
      <c r="A113" t="s">
        <v>303</v>
      </c>
      <c r="B113" t="s">
        <v>147</v>
      </c>
      <c r="C113" t="s">
        <v>278</v>
      </c>
      <c r="D113" t="s">
        <v>142</v>
      </c>
      <c r="E113">
        <v>2</v>
      </c>
      <c r="F113" t="s">
        <v>181</v>
      </c>
      <c r="G113" t="s">
        <v>182</v>
      </c>
      <c r="H113" t="s">
        <v>183</v>
      </c>
      <c r="I113" t="s">
        <v>184</v>
      </c>
      <c r="J113" t="s">
        <v>185</v>
      </c>
    </row>
    <row r="114" spans="1:11" x14ac:dyDescent="0.3">
      <c r="A114" t="s">
        <v>304</v>
      </c>
      <c r="B114" t="s">
        <v>158</v>
      </c>
      <c r="C114" t="s">
        <v>278</v>
      </c>
      <c r="D114" t="s">
        <v>142</v>
      </c>
      <c r="E114">
        <v>2</v>
      </c>
      <c r="F114" t="s">
        <v>181</v>
      </c>
      <c r="G114" t="s">
        <v>182</v>
      </c>
      <c r="H114" t="s">
        <v>183</v>
      </c>
      <c r="I114" t="s">
        <v>184</v>
      </c>
      <c r="J114" t="s">
        <v>185</v>
      </c>
    </row>
    <row r="115" spans="1:11" x14ac:dyDescent="0.3">
      <c r="A115" t="s">
        <v>305</v>
      </c>
      <c r="B115" t="s">
        <v>16</v>
      </c>
      <c r="C115" t="s">
        <v>306</v>
      </c>
      <c r="D115" t="s">
        <v>5</v>
      </c>
      <c r="E115">
        <v>1</v>
      </c>
      <c r="F115" t="s">
        <v>307</v>
      </c>
      <c r="G115" t="s">
        <v>182</v>
      </c>
      <c r="H115" t="s">
        <v>183</v>
      </c>
      <c r="I115" t="s">
        <v>184</v>
      </c>
      <c r="J115" t="s">
        <v>185</v>
      </c>
      <c r="K115" t="s">
        <v>308</v>
      </c>
    </row>
    <row r="116" spans="1:11" x14ac:dyDescent="0.3">
      <c r="A116" t="s">
        <v>309</v>
      </c>
      <c r="B116" t="s">
        <v>15</v>
      </c>
      <c r="C116" t="s">
        <v>306</v>
      </c>
      <c r="D116" t="s">
        <v>5</v>
      </c>
      <c r="E116">
        <v>1</v>
      </c>
      <c r="F116" t="s">
        <v>307</v>
      </c>
      <c r="G116" t="s">
        <v>182</v>
      </c>
      <c r="H116" t="s">
        <v>183</v>
      </c>
      <c r="I116" t="s">
        <v>184</v>
      </c>
      <c r="J116" t="s">
        <v>185</v>
      </c>
      <c r="K116" t="s">
        <v>308</v>
      </c>
    </row>
    <row r="117" spans="1:11" x14ac:dyDescent="0.3">
      <c r="A117" t="s">
        <v>310</v>
      </c>
      <c r="B117" t="s">
        <v>10</v>
      </c>
      <c r="C117" t="s">
        <v>306</v>
      </c>
      <c r="D117" t="s">
        <v>5</v>
      </c>
      <c r="E117">
        <v>2</v>
      </c>
      <c r="F117" t="s">
        <v>181</v>
      </c>
      <c r="G117" t="s">
        <v>182</v>
      </c>
      <c r="H117" t="s">
        <v>183</v>
      </c>
      <c r="I117" t="s">
        <v>184</v>
      </c>
      <c r="J117" t="s">
        <v>185</v>
      </c>
    </row>
    <row r="118" spans="1:11" x14ac:dyDescent="0.3">
      <c r="A118" t="s">
        <v>311</v>
      </c>
      <c r="B118" t="s">
        <v>13</v>
      </c>
      <c r="C118" t="s">
        <v>306</v>
      </c>
      <c r="D118" t="s">
        <v>5</v>
      </c>
      <c r="E118">
        <v>2</v>
      </c>
      <c r="F118" t="s">
        <v>181</v>
      </c>
      <c r="G118" t="s">
        <v>182</v>
      </c>
      <c r="H118" t="s">
        <v>183</v>
      </c>
      <c r="I118" t="s">
        <v>184</v>
      </c>
      <c r="J118" t="s">
        <v>185</v>
      </c>
    </row>
    <row r="119" spans="1:11" x14ac:dyDescent="0.3">
      <c r="A119" t="s">
        <v>312</v>
      </c>
      <c r="B119" t="s">
        <v>18</v>
      </c>
      <c r="C119" t="s">
        <v>306</v>
      </c>
      <c r="D119" t="s">
        <v>5</v>
      </c>
      <c r="E119">
        <v>2</v>
      </c>
      <c r="F119" t="s">
        <v>181</v>
      </c>
      <c r="G119" t="s">
        <v>182</v>
      </c>
      <c r="H119" t="s">
        <v>183</v>
      </c>
      <c r="I119" t="s">
        <v>184</v>
      </c>
      <c r="J119" t="s">
        <v>185</v>
      </c>
    </row>
    <row r="120" spans="1:11" x14ac:dyDescent="0.3">
      <c r="A120" t="s">
        <v>313</v>
      </c>
      <c r="B120" t="s">
        <v>8</v>
      </c>
      <c r="C120" t="s">
        <v>306</v>
      </c>
      <c r="D120" t="s">
        <v>5</v>
      </c>
      <c r="E120">
        <v>2</v>
      </c>
      <c r="F120" t="s">
        <v>181</v>
      </c>
      <c r="G120" t="s">
        <v>182</v>
      </c>
      <c r="H120" t="s">
        <v>183</v>
      </c>
      <c r="I120" t="s">
        <v>184</v>
      </c>
      <c r="J120" t="s">
        <v>185</v>
      </c>
    </row>
    <row r="121" spans="1:11" x14ac:dyDescent="0.3">
      <c r="A121" t="s">
        <v>314</v>
      </c>
      <c r="B121" t="s">
        <v>14</v>
      </c>
      <c r="C121" t="s">
        <v>306</v>
      </c>
      <c r="D121" t="s">
        <v>5</v>
      </c>
      <c r="E121">
        <v>2</v>
      </c>
      <c r="F121" t="s">
        <v>181</v>
      </c>
      <c r="G121" t="s">
        <v>182</v>
      </c>
      <c r="H121" t="s">
        <v>183</v>
      </c>
      <c r="I121" t="s">
        <v>184</v>
      </c>
      <c r="J121" t="s">
        <v>185</v>
      </c>
    </row>
    <row r="122" spans="1:11" x14ac:dyDescent="0.3">
      <c r="A122" t="s">
        <v>315</v>
      </c>
      <c r="B122" t="s">
        <v>11</v>
      </c>
      <c r="C122" t="s">
        <v>306</v>
      </c>
      <c r="D122" t="s">
        <v>5</v>
      </c>
      <c r="E122">
        <v>2</v>
      </c>
      <c r="F122" t="s">
        <v>181</v>
      </c>
      <c r="G122" t="s">
        <v>182</v>
      </c>
      <c r="H122" t="s">
        <v>183</v>
      </c>
      <c r="I122" t="s">
        <v>184</v>
      </c>
      <c r="J122" t="s">
        <v>185</v>
      </c>
    </row>
    <row r="123" spans="1:11" x14ac:dyDescent="0.3">
      <c r="A123" t="s">
        <v>316</v>
      </c>
      <c r="B123" t="s">
        <v>9</v>
      </c>
      <c r="C123" t="s">
        <v>306</v>
      </c>
      <c r="D123" t="s">
        <v>5</v>
      </c>
      <c r="E123">
        <v>2</v>
      </c>
      <c r="F123" t="s">
        <v>181</v>
      </c>
      <c r="G123" t="s">
        <v>182</v>
      </c>
      <c r="H123" t="s">
        <v>183</v>
      </c>
      <c r="I123" t="s">
        <v>184</v>
      </c>
      <c r="J123" t="s">
        <v>185</v>
      </c>
    </row>
    <row r="124" spans="1:11" x14ac:dyDescent="0.3">
      <c r="A124" t="s">
        <v>317</v>
      </c>
      <c r="B124" t="s">
        <v>6</v>
      </c>
      <c r="C124" t="s">
        <v>306</v>
      </c>
      <c r="D124" t="s">
        <v>5</v>
      </c>
      <c r="E124">
        <v>2</v>
      </c>
      <c r="F124" t="s">
        <v>181</v>
      </c>
      <c r="G124" t="s">
        <v>182</v>
      </c>
      <c r="H124" t="s">
        <v>183</v>
      </c>
      <c r="I124" t="s">
        <v>184</v>
      </c>
      <c r="J124" t="s">
        <v>185</v>
      </c>
    </row>
    <row r="125" spans="1:11" x14ac:dyDescent="0.3">
      <c r="A125" t="s">
        <v>318</v>
      </c>
      <c r="B125" t="s">
        <v>4</v>
      </c>
      <c r="C125" t="s">
        <v>306</v>
      </c>
      <c r="D125" t="s">
        <v>5</v>
      </c>
      <c r="E125">
        <v>2</v>
      </c>
      <c r="F125" t="s">
        <v>181</v>
      </c>
      <c r="G125" t="s">
        <v>182</v>
      </c>
      <c r="H125" t="s">
        <v>183</v>
      </c>
      <c r="I125" t="s">
        <v>184</v>
      </c>
      <c r="J125" t="s">
        <v>185</v>
      </c>
    </row>
    <row r="126" spans="1:11" x14ac:dyDescent="0.3">
      <c r="A126" t="s">
        <v>319</v>
      </c>
      <c r="B126" t="s">
        <v>20</v>
      </c>
      <c r="C126" t="s">
        <v>306</v>
      </c>
      <c r="D126" t="s">
        <v>5</v>
      </c>
      <c r="E126">
        <v>2</v>
      </c>
      <c r="F126" t="s">
        <v>181</v>
      </c>
      <c r="G126" t="s">
        <v>182</v>
      </c>
      <c r="H126" t="s">
        <v>183</v>
      </c>
      <c r="I126" t="s">
        <v>184</v>
      </c>
      <c r="J126" t="s">
        <v>185</v>
      </c>
    </row>
    <row r="127" spans="1:11" x14ac:dyDescent="0.3">
      <c r="A127" t="s">
        <v>320</v>
      </c>
      <c r="B127" t="s">
        <v>12</v>
      </c>
      <c r="C127" t="s">
        <v>306</v>
      </c>
      <c r="D127" t="s">
        <v>5</v>
      </c>
      <c r="E127">
        <v>2</v>
      </c>
      <c r="F127" t="s">
        <v>181</v>
      </c>
      <c r="G127" t="s">
        <v>182</v>
      </c>
      <c r="H127" t="s">
        <v>183</v>
      </c>
      <c r="I127" t="s">
        <v>184</v>
      </c>
      <c r="J127" t="s">
        <v>185</v>
      </c>
    </row>
    <row r="128" spans="1:11" x14ac:dyDescent="0.3">
      <c r="A128" t="s">
        <v>321</v>
      </c>
      <c r="B128" t="s">
        <v>7</v>
      </c>
      <c r="C128" t="s">
        <v>306</v>
      </c>
      <c r="D128" t="s">
        <v>5</v>
      </c>
      <c r="E128">
        <v>2</v>
      </c>
      <c r="F128" t="s">
        <v>181</v>
      </c>
      <c r="G128" t="s">
        <v>182</v>
      </c>
      <c r="H128" t="s">
        <v>183</v>
      </c>
      <c r="I128" t="s">
        <v>184</v>
      </c>
      <c r="J128" t="s">
        <v>185</v>
      </c>
    </row>
    <row r="129" spans="1:11" x14ac:dyDescent="0.3">
      <c r="A129" t="s">
        <v>322</v>
      </c>
      <c r="B129" t="s">
        <v>17</v>
      </c>
      <c r="C129" t="s">
        <v>306</v>
      </c>
      <c r="D129" t="s">
        <v>5</v>
      </c>
      <c r="E129">
        <v>2</v>
      </c>
      <c r="F129" t="s">
        <v>181</v>
      </c>
      <c r="G129" t="s">
        <v>182</v>
      </c>
      <c r="H129" t="s">
        <v>183</v>
      </c>
      <c r="I129" t="s">
        <v>184</v>
      </c>
      <c r="J129" t="s">
        <v>185</v>
      </c>
    </row>
    <row r="130" spans="1:11" x14ac:dyDescent="0.3">
      <c r="A130" t="s">
        <v>323</v>
      </c>
      <c r="B130" t="s">
        <v>19</v>
      </c>
      <c r="C130" t="s">
        <v>306</v>
      </c>
      <c r="D130" t="s">
        <v>5</v>
      </c>
      <c r="E130">
        <v>2</v>
      </c>
      <c r="F130" t="s">
        <v>181</v>
      </c>
      <c r="G130" t="s">
        <v>182</v>
      </c>
      <c r="H130" t="s">
        <v>183</v>
      </c>
      <c r="I130" t="s">
        <v>184</v>
      </c>
      <c r="J130" t="s">
        <v>185</v>
      </c>
    </row>
    <row r="131" spans="1:11" x14ac:dyDescent="0.3">
      <c r="A131" t="s">
        <v>324</v>
      </c>
      <c r="B131" t="s">
        <v>83</v>
      </c>
      <c r="C131" t="s">
        <v>325</v>
      </c>
      <c r="D131" t="s">
        <v>69</v>
      </c>
      <c r="E131">
        <v>1</v>
      </c>
      <c r="F131" t="s">
        <v>307</v>
      </c>
      <c r="G131" t="s">
        <v>182</v>
      </c>
      <c r="H131" t="s">
        <v>183</v>
      </c>
      <c r="I131" t="s">
        <v>184</v>
      </c>
      <c r="J131" t="s">
        <v>185</v>
      </c>
      <c r="K131" t="s">
        <v>326</v>
      </c>
    </row>
    <row r="132" spans="1:11" x14ac:dyDescent="0.3">
      <c r="A132" t="s">
        <v>327</v>
      </c>
      <c r="B132" t="s">
        <v>78</v>
      </c>
      <c r="C132" t="s">
        <v>325</v>
      </c>
      <c r="D132" t="s">
        <v>69</v>
      </c>
      <c r="E132">
        <v>2</v>
      </c>
      <c r="F132" t="s">
        <v>181</v>
      </c>
      <c r="G132" t="s">
        <v>182</v>
      </c>
      <c r="H132" t="s">
        <v>183</v>
      </c>
      <c r="I132" t="s">
        <v>184</v>
      </c>
      <c r="J132" t="s">
        <v>185</v>
      </c>
      <c r="K132" t="s">
        <v>326</v>
      </c>
    </row>
    <row r="133" spans="1:11" x14ac:dyDescent="0.3">
      <c r="A133" t="s">
        <v>328</v>
      </c>
      <c r="B133" t="s">
        <v>72</v>
      </c>
      <c r="C133" t="s">
        <v>325</v>
      </c>
      <c r="D133" t="s">
        <v>69</v>
      </c>
      <c r="E133">
        <v>2</v>
      </c>
      <c r="F133" t="s">
        <v>181</v>
      </c>
      <c r="G133" t="s">
        <v>182</v>
      </c>
      <c r="H133" t="s">
        <v>183</v>
      </c>
      <c r="I133" t="s">
        <v>184</v>
      </c>
      <c r="J133" t="s">
        <v>185</v>
      </c>
      <c r="K133" t="s">
        <v>326</v>
      </c>
    </row>
    <row r="134" spans="1:11" x14ac:dyDescent="0.3">
      <c r="A134" t="s">
        <v>329</v>
      </c>
      <c r="B134" t="s">
        <v>74</v>
      </c>
      <c r="C134" t="s">
        <v>325</v>
      </c>
      <c r="D134" t="s">
        <v>69</v>
      </c>
      <c r="E134">
        <v>2</v>
      </c>
      <c r="F134" t="s">
        <v>181</v>
      </c>
      <c r="G134" t="s">
        <v>182</v>
      </c>
      <c r="H134" t="s">
        <v>183</v>
      </c>
      <c r="I134" t="s">
        <v>184</v>
      </c>
      <c r="J134" t="s">
        <v>185</v>
      </c>
      <c r="K134" t="s">
        <v>326</v>
      </c>
    </row>
    <row r="135" spans="1:11" x14ac:dyDescent="0.3">
      <c r="A135" t="s">
        <v>330</v>
      </c>
      <c r="B135" t="s">
        <v>71</v>
      </c>
      <c r="C135" t="s">
        <v>325</v>
      </c>
      <c r="D135" t="s">
        <v>69</v>
      </c>
      <c r="E135">
        <v>2</v>
      </c>
      <c r="F135" t="s">
        <v>181</v>
      </c>
      <c r="G135" t="s">
        <v>182</v>
      </c>
      <c r="H135" t="s">
        <v>183</v>
      </c>
      <c r="I135" t="s">
        <v>184</v>
      </c>
      <c r="J135" t="s">
        <v>185</v>
      </c>
      <c r="K135" t="s">
        <v>326</v>
      </c>
    </row>
    <row r="136" spans="1:11" x14ac:dyDescent="0.3">
      <c r="A136" t="s">
        <v>331</v>
      </c>
      <c r="B136" t="s">
        <v>55</v>
      </c>
      <c r="C136" t="s">
        <v>325</v>
      </c>
      <c r="D136" t="s">
        <v>69</v>
      </c>
      <c r="E136">
        <v>2</v>
      </c>
      <c r="F136" t="s">
        <v>181</v>
      </c>
      <c r="G136" t="s">
        <v>182</v>
      </c>
      <c r="H136" t="s">
        <v>183</v>
      </c>
      <c r="I136" t="s">
        <v>184</v>
      </c>
      <c r="J136" t="s">
        <v>185</v>
      </c>
      <c r="K136" t="s">
        <v>326</v>
      </c>
    </row>
    <row r="137" spans="1:11" x14ac:dyDescent="0.3">
      <c r="A137" t="s">
        <v>332</v>
      </c>
      <c r="B137" t="s">
        <v>70</v>
      </c>
      <c r="C137" t="s">
        <v>325</v>
      </c>
      <c r="D137" t="s">
        <v>69</v>
      </c>
      <c r="E137">
        <v>2</v>
      </c>
      <c r="F137" t="s">
        <v>181</v>
      </c>
      <c r="G137" t="s">
        <v>182</v>
      </c>
      <c r="H137" t="s">
        <v>183</v>
      </c>
      <c r="I137" t="s">
        <v>184</v>
      </c>
      <c r="J137" t="s">
        <v>185</v>
      </c>
      <c r="K137" t="s">
        <v>326</v>
      </c>
    </row>
    <row r="138" spans="1:11" x14ac:dyDescent="0.3">
      <c r="A138" t="s">
        <v>333</v>
      </c>
      <c r="B138" t="s">
        <v>75</v>
      </c>
      <c r="C138" t="s">
        <v>325</v>
      </c>
      <c r="D138" t="s">
        <v>69</v>
      </c>
      <c r="E138">
        <v>2</v>
      </c>
      <c r="F138" t="s">
        <v>181</v>
      </c>
      <c r="G138" t="s">
        <v>182</v>
      </c>
      <c r="H138" t="s">
        <v>183</v>
      </c>
      <c r="I138" t="s">
        <v>184</v>
      </c>
      <c r="J138" t="s">
        <v>185</v>
      </c>
      <c r="K138" t="s">
        <v>326</v>
      </c>
    </row>
    <row r="139" spans="1:11" x14ac:dyDescent="0.3">
      <c r="A139" t="s">
        <v>334</v>
      </c>
      <c r="B139" t="s">
        <v>73</v>
      </c>
      <c r="C139" t="s">
        <v>325</v>
      </c>
      <c r="D139" t="s">
        <v>69</v>
      </c>
      <c r="E139">
        <v>2</v>
      </c>
      <c r="F139" t="s">
        <v>181</v>
      </c>
      <c r="G139" t="s">
        <v>182</v>
      </c>
      <c r="H139" t="s">
        <v>183</v>
      </c>
      <c r="I139" t="s">
        <v>184</v>
      </c>
      <c r="J139" t="s">
        <v>185</v>
      </c>
      <c r="K139" t="s">
        <v>326</v>
      </c>
    </row>
    <row r="140" spans="1:11" x14ac:dyDescent="0.3">
      <c r="A140" t="s">
        <v>335</v>
      </c>
      <c r="B140" t="s">
        <v>79</v>
      </c>
      <c r="C140" t="s">
        <v>325</v>
      </c>
      <c r="D140" t="s">
        <v>69</v>
      </c>
      <c r="E140">
        <v>2</v>
      </c>
      <c r="F140" t="s">
        <v>181</v>
      </c>
      <c r="G140" t="s">
        <v>182</v>
      </c>
      <c r="H140" t="s">
        <v>183</v>
      </c>
      <c r="I140" t="s">
        <v>184</v>
      </c>
      <c r="J140" t="s">
        <v>185</v>
      </c>
      <c r="K140" t="s">
        <v>326</v>
      </c>
    </row>
    <row r="141" spans="1:11" x14ac:dyDescent="0.3">
      <c r="A141" t="s">
        <v>336</v>
      </c>
      <c r="B141" t="s">
        <v>77</v>
      </c>
      <c r="C141" t="s">
        <v>325</v>
      </c>
      <c r="D141" t="s">
        <v>69</v>
      </c>
      <c r="E141">
        <v>2</v>
      </c>
      <c r="F141" t="s">
        <v>181</v>
      </c>
      <c r="G141" t="s">
        <v>182</v>
      </c>
      <c r="H141" t="s">
        <v>183</v>
      </c>
      <c r="I141" t="s">
        <v>184</v>
      </c>
      <c r="J141" t="s">
        <v>185</v>
      </c>
      <c r="K141" t="s">
        <v>326</v>
      </c>
    </row>
    <row r="142" spans="1:11" x14ac:dyDescent="0.3">
      <c r="A142" t="s">
        <v>337</v>
      </c>
      <c r="B142" t="s">
        <v>81</v>
      </c>
      <c r="C142" t="s">
        <v>325</v>
      </c>
      <c r="D142" t="s">
        <v>69</v>
      </c>
      <c r="E142">
        <v>2</v>
      </c>
      <c r="F142" t="s">
        <v>181</v>
      </c>
      <c r="G142" t="s">
        <v>182</v>
      </c>
      <c r="H142" t="s">
        <v>183</v>
      </c>
      <c r="I142" t="s">
        <v>184</v>
      </c>
      <c r="J142" t="s">
        <v>185</v>
      </c>
      <c r="K142" t="s">
        <v>326</v>
      </c>
    </row>
    <row r="143" spans="1:11" x14ac:dyDescent="0.3">
      <c r="A143" t="s">
        <v>338</v>
      </c>
      <c r="B143" t="s">
        <v>68</v>
      </c>
      <c r="C143" t="s">
        <v>325</v>
      </c>
      <c r="D143" t="s">
        <v>69</v>
      </c>
      <c r="E143">
        <v>2</v>
      </c>
      <c r="F143" t="s">
        <v>181</v>
      </c>
      <c r="G143" t="s">
        <v>182</v>
      </c>
      <c r="H143" t="s">
        <v>183</v>
      </c>
      <c r="I143" t="s">
        <v>184</v>
      </c>
      <c r="J143" t="s">
        <v>185</v>
      </c>
      <c r="K143" t="s">
        <v>326</v>
      </c>
    </row>
    <row r="144" spans="1:11" x14ac:dyDescent="0.3">
      <c r="A144" t="s">
        <v>339</v>
      </c>
      <c r="B144" t="s">
        <v>76</v>
      </c>
      <c r="C144" t="s">
        <v>325</v>
      </c>
      <c r="D144" t="s">
        <v>69</v>
      </c>
      <c r="E144">
        <v>2</v>
      </c>
      <c r="F144" t="s">
        <v>181</v>
      </c>
      <c r="G144" t="s">
        <v>182</v>
      </c>
      <c r="H144" t="s">
        <v>183</v>
      </c>
      <c r="I144" t="s">
        <v>184</v>
      </c>
      <c r="J144" t="s">
        <v>185</v>
      </c>
      <c r="K144" t="s">
        <v>326</v>
      </c>
    </row>
    <row r="145" spans="1:11" x14ac:dyDescent="0.3">
      <c r="A145" t="s">
        <v>340</v>
      </c>
      <c r="B145" t="s">
        <v>80</v>
      </c>
      <c r="C145" t="s">
        <v>325</v>
      </c>
      <c r="D145" t="s">
        <v>69</v>
      </c>
      <c r="E145">
        <v>2</v>
      </c>
      <c r="F145" t="s">
        <v>181</v>
      </c>
      <c r="G145" t="s">
        <v>182</v>
      </c>
      <c r="H145" t="s">
        <v>183</v>
      </c>
      <c r="I145" t="s">
        <v>184</v>
      </c>
      <c r="J145" t="s">
        <v>185</v>
      </c>
      <c r="K145" t="s">
        <v>326</v>
      </c>
    </row>
    <row r="146" spans="1:11" x14ac:dyDescent="0.3">
      <c r="A146" t="s">
        <v>341</v>
      </c>
      <c r="B146" t="s">
        <v>82</v>
      </c>
      <c r="C146" t="s">
        <v>325</v>
      </c>
      <c r="D146" t="s">
        <v>69</v>
      </c>
      <c r="E146">
        <v>2</v>
      </c>
      <c r="F146" t="s">
        <v>181</v>
      </c>
      <c r="G146" t="s">
        <v>182</v>
      </c>
      <c r="H146" t="s">
        <v>183</v>
      </c>
      <c r="I146" t="s">
        <v>184</v>
      </c>
      <c r="J146" t="s">
        <v>185</v>
      </c>
      <c r="K146" t="s">
        <v>326</v>
      </c>
    </row>
    <row r="147" spans="1:11" x14ac:dyDescent="0.3">
      <c r="A147" t="s">
        <v>342</v>
      </c>
      <c r="B147" t="s">
        <v>88</v>
      </c>
      <c r="C147" t="s">
        <v>343</v>
      </c>
      <c r="D147" t="s">
        <v>85</v>
      </c>
      <c r="E147">
        <v>2</v>
      </c>
      <c r="F147" t="s">
        <v>181</v>
      </c>
      <c r="G147" t="s">
        <v>182</v>
      </c>
      <c r="H147" t="s">
        <v>183</v>
      </c>
      <c r="I147" t="s">
        <v>184</v>
      </c>
      <c r="J147" t="s">
        <v>185</v>
      </c>
      <c r="K147" t="s">
        <v>344</v>
      </c>
    </row>
    <row r="148" spans="1:11" x14ac:dyDescent="0.3">
      <c r="A148" t="s">
        <v>345</v>
      </c>
      <c r="B148" t="s">
        <v>85</v>
      </c>
      <c r="C148" t="s">
        <v>343</v>
      </c>
      <c r="D148" t="s">
        <v>85</v>
      </c>
      <c r="E148">
        <v>2</v>
      </c>
      <c r="F148" t="s">
        <v>181</v>
      </c>
      <c r="G148" t="s">
        <v>182</v>
      </c>
      <c r="H148" t="s">
        <v>183</v>
      </c>
      <c r="I148" t="s">
        <v>184</v>
      </c>
      <c r="J148" t="s">
        <v>185</v>
      </c>
      <c r="K148" t="s">
        <v>344</v>
      </c>
    </row>
    <row r="149" spans="1:11" x14ac:dyDescent="0.3">
      <c r="A149" t="s">
        <v>346</v>
      </c>
      <c r="B149" t="s">
        <v>86</v>
      </c>
      <c r="C149" t="s">
        <v>343</v>
      </c>
      <c r="D149" t="s">
        <v>85</v>
      </c>
      <c r="E149">
        <v>2</v>
      </c>
      <c r="F149" t="s">
        <v>181</v>
      </c>
      <c r="G149" t="s">
        <v>182</v>
      </c>
      <c r="H149" t="s">
        <v>183</v>
      </c>
      <c r="I149" t="s">
        <v>184</v>
      </c>
      <c r="J149" t="s">
        <v>185</v>
      </c>
      <c r="K149" t="s">
        <v>344</v>
      </c>
    </row>
    <row r="150" spans="1:11" x14ac:dyDescent="0.3">
      <c r="A150" t="s">
        <v>347</v>
      </c>
      <c r="B150" t="s">
        <v>348</v>
      </c>
      <c r="C150" t="s">
        <v>343</v>
      </c>
      <c r="D150" t="s">
        <v>85</v>
      </c>
      <c r="E150">
        <v>2</v>
      </c>
      <c r="F150" t="s">
        <v>181</v>
      </c>
      <c r="G150" t="s">
        <v>182</v>
      </c>
      <c r="H150" t="s">
        <v>183</v>
      </c>
      <c r="I150" t="s">
        <v>184</v>
      </c>
      <c r="J150" t="s">
        <v>185</v>
      </c>
      <c r="K150" t="s">
        <v>344</v>
      </c>
    </row>
    <row r="151" spans="1:11" x14ac:dyDescent="0.3">
      <c r="A151" t="s">
        <v>349</v>
      </c>
      <c r="B151" t="s">
        <v>90</v>
      </c>
      <c r="C151" t="s">
        <v>343</v>
      </c>
      <c r="D151" t="s">
        <v>85</v>
      </c>
      <c r="E151">
        <v>2</v>
      </c>
      <c r="F151" t="s">
        <v>181</v>
      </c>
      <c r="G151" t="s">
        <v>182</v>
      </c>
      <c r="H151" t="s">
        <v>183</v>
      </c>
      <c r="I151" t="s">
        <v>184</v>
      </c>
      <c r="J151" t="s">
        <v>185</v>
      </c>
      <c r="K151" t="s">
        <v>344</v>
      </c>
    </row>
    <row r="152" spans="1:11" x14ac:dyDescent="0.3">
      <c r="A152" t="s">
        <v>350</v>
      </c>
      <c r="B152" t="s">
        <v>91</v>
      </c>
      <c r="C152" t="s">
        <v>343</v>
      </c>
      <c r="D152" t="s">
        <v>85</v>
      </c>
      <c r="E152">
        <v>2</v>
      </c>
      <c r="F152" t="s">
        <v>181</v>
      </c>
      <c r="G152" t="s">
        <v>182</v>
      </c>
      <c r="H152" t="s">
        <v>183</v>
      </c>
      <c r="I152" t="s">
        <v>184</v>
      </c>
      <c r="J152" t="s">
        <v>185</v>
      </c>
      <c r="K152" t="s">
        <v>344</v>
      </c>
    </row>
    <row r="153" spans="1:11" x14ac:dyDescent="0.3">
      <c r="A153" t="s">
        <v>351</v>
      </c>
      <c r="B153" t="s">
        <v>87</v>
      </c>
      <c r="C153" t="s">
        <v>343</v>
      </c>
      <c r="D153" t="s">
        <v>85</v>
      </c>
      <c r="E153">
        <v>2</v>
      </c>
      <c r="F153" t="s">
        <v>181</v>
      </c>
      <c r="G153" t="s">
        <v>182</v>
      </c>
      <c r="H153" t="s">
        <v>183</v>
      </c>
      <c r="I153" t="s">
        <v>184</v>
      </c>
      <c r="J153" t="s">
        <v>185</v>
      </c>
      <c r="K153" t="s">
        <v>344</v>
      </c>
    </row>
    <row r="154" spans="1:11" x14ac:dyDescent="0.3">
      <c r="A154" t="s">
        <v>352</v>
      </c>
      <c r="B154" t="s">
        <v>93</v>
      </c>
      <c r="C154" t="s">
        <v>343</v>
      </c>
      <c r="D154" t="s">
        <v>85</v>
      </c>
      <c r="E154">
        <v>2</v>
      </c>
      <c r="F154" t="s">
        <v>181</v>
      </c>
      <c r="G154" t="s">
        <v>182</v>
      </c>
      <c r="H154" t="s">
        <v>183</v>
      </c>
      <c r="I154" t="s">
        <v>184</v>
      </c>
      <c r="J154" t="s">
        <v>185</v>
      </c>
      <c r="K154" t="s">
        <v>344</v>
      </c>
    </row>
    <row r="155" spans="1:11" x14ac:dyDescent="0.3">
      <c r="A155" t="s">
        <v>353</v>
      </c>
      <c r="B155" t="s">
        <v>89</v>
      </c>
      <c r="C155" t="s">
        <v>343</v>
      </c>
      <c r="D155" t="s">
        <v>85</v>
      </c>
      <c r="E155">
        <v>2</v>
      </c>
      <c r="F155" t="s">
        <v>181</v>
      </c>
      <c r="G155" t="s">
        <v>182</v>
      </c>
      <c r="H155" t="s">
        <v>183</v>
      </c>
      <c r="I155" t="s">
        <v>184</v>
      </c>
      <c r="J155" t="s">
        <v>185</v>
      </c>
      <c r="K155" t="s">
        <v>344</v>
      </c>
    </row>
    <row r="156" spans="1:11" x14ac:dyDescent="0.3">
      <c r="A156" t="s">
        <v>354</v>
      </c>
      <c r="B156" t="s">
        <v>92</v>
      </c>
      <c r="C156" t="s">
        <v>343</v>
      </c>
      <c r="D156" t="s">
        <v>85</v>
      </c>
      <c r="E156">
        <v>2</v>
      </c>
      <c r="F156" t="s">
        <v>181</v>
      </c>
      <c r="G156" t="s">
        <v>182</v>
      </c>
      <c r="H156" t="s">
        <v>183</v>
      </c>
      <c r="I156" t="s">
        <v>184</v>
      </c>
      <c r="J156" t="s">
        <v>185</v>
      </c>
      <c r="K156" t="s">
        <v>344</v>
      </c>
    </row>
    <row r="157" spans="1:11" x14ac:dyDescent="0.3">
      <c r="A157" t="s">
        <v>355</v>
      </c>
      <c r="B157" t="s">
        <v>94</v>
      </c>
      <c r="C157" t="s">
        <v>343</v>
      </c>
      <c r="D157" t="s">
        <v>85</v>
      </c>
      <c r="E157">
        <v>2</v>
      </c>
      <c r="F157" t="s">
        <v>181</v>
      </c>
      <c r="G157" t="s">
        <v>182</v>
      </c>
      <c r="H157" t="s">
        <v>183</v>
      </c>
      <c r="I157" t="s">
        <v>184</v>
      </c>
      <c r="J157" t="s">
        <v>185</v>
      </c>
      <c r="K157" t="s">
        <v>356</v>
      </c>
    </row>
    <row r="158" spans="1:11" x14ac:dyDescent="0.3">
      <c r="A158" t="s">
        <v>357</v>
      </c>
      <c r="B158" t="s">
        <v>95</v>
      </c>
      <c r="C158" t="s">
        <v>343</v>
      </c>
      <c r="D158" t="s">
        <v>85</v>
      </c>
      <c r="E158">
        <v>2</v>
      </c>
      <c r="F158" t="s">
        <v>181</v>
      </c>
      <c r="G158" t="s">
        <v>182</v>
      </c>
      <c r="H158" t="s">
        <v>183</v>
      </c>
      <c r="I158" t="s">
        <v>184</v>
      </c>
      <c r="J158" t="s">
        <v>185</v>
      </c>
      <c r="K158" t="s">
        <v>356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2C9E24-4744-4101-8165-F1C9C5B727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padan</vt:lpstr>
      <vt:lpstr>Sheet1</vt:lpstr>
      <vt:lpstr>catatan perbedaan</vt:lpstr>
      <vt:lpstr>BPS</vt:lpstr>
      <vt:lpstr>Kemendagri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2025-05-26T10:19:42Z</dcterms:created>
  <dcterms:modified xsi:type="dcterms:W3CDTF">2025-05-28T06:31:57Z</dcterms:modified>
</cp:coreProperties>
</file>