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7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M21" i="1"/>
  <c r="N21" s="1"/>
  <c r="K21"/>
  <c r="I21"/>
  <c r="G21"/>
  <c r="E21"/>
  <c r="D21"/>
  <c r="L21" s="1"/>
  <c r="N20"/>
  <c r="L20"/>
  <c r="J20"/>
  <c r="H20"/>
  <c r="F20"/>
  <c r="C20"/>
  <c r="B20"/>
  <c r="N19"/>
  <c r="L19"/>
  <c r="J19"/>
  <c r="H19"/>
  <c r="F19"/>
  <c r="C19"/>
  <c r="B19"/>
  <c r="N18"/>
  <c r="L18"/>
  <c r="J18"/>
  <c r="H18"/>
  <c r="F18"/>
  <c r="C18"/>
  <c r="B18"/>
  <c r="N17"/>
  <c r="L17"/>
  <c r="J17"/>
  <c r="H17"/>
  <c r="F17"/>
  <c r="C17"/>
  <c r="B17"/>
  <c r="N16"/>
  <c r="L16"/>
  <c r="J16"/>
  <c r="H16"/>
  <c r="F16"/>
  <c r="C16"/>
  <c r="B16"/>
  <c r="N15"/>
  <c r="L15"/>
  <c r="J15"/>
  <c r="H15"/>
  <c r="F15"/>
  <c r="C15"/>
  <c r="B15"/>
  <c r="N14"/>
  <c r="L14"/>
  <c r="J14"/>
  <c r="H14"/>
  <c r="F14"/>
  <c r="C14"/>
  <c r="B14"/>
  <c r="N13"/>
  <c r="L13"/>
  <c r="J13"/>
  <c r="H13"/>
  <c r="F13"/>
  <c r="C13"/>
  <c r="B13"/>
  <c r="N12"/>
  <c r="L12"/>
  <c r="J12"/>
  <c r="H12"/>
  <c r="F12"/>
  <c r="C12"/>
  <c r="B12"/>
  <c r="N11"/>
  <c r="L11"/>
  <c r="J11"/>
  <c r="H11"/>
  <c r="F11"/>
  <c r="C11"/>
  <c r="B11"/>
  <c r="N10"/>
  <c r="L10"/>
  <c r="J10"/>
  <c r="H10"/>
  <c r="F10"/>
  <c r="C10"/>
  <c r="B10"/>
  <c r="N9"/>
  <c r="L9"/>
  <c r="J9"/>
  <c r="H9"/>
  <c r="F9"/>
  <c r="C9"/>
  <c r="B9"/>
  <c r="G3"/>
  <c r="F3"/>
  <c r="G2"/>
  <c r="F2"/>
  <c r="F21" l="1"/>
  <c r="H21"/>
  <c r="J21"/>
</calcChain>
</file>

<file path=xl/sharedStrings.xml><?xml version="1.0" encoding="utf-8"?>
<sst xmlns="http://schemas.openxmlformats.org/spreadsheetml/2006/main" count="23" uniqueCount="15">
  <si>
    <t>PERSENTASE CAKUPAN IMUNISASI Td PADA WANITA USIA SUBUR (HAMIL DAN TIDAK HAMIL) MENURUT KECAMATAN DAN PUSKESMAS</t>
  </si>
  <si>
    <t>NO</t>
  </si>
  <si>
    <t>KECAMATAN</t>
  </si>
  <si>
    <t>PUSKESMAS</t>
  </si>
  <si>
    <t>JUMLAH WUS 
(15-39 TAHUN)</t>
  </si>
  <si>
    <t>IMUNISASI Td PADA WUS</t>
  </si>
  <si>
    <t>Td1</t>
  </si>
  <si>
    <t>Td2</t>
  </si>
  <si>
    <t>Td3</t>
  </si>
  <si>
    <t>Td4</t>
  </si>
  <si>
    <t>Td5</t>
  </si>
  <si>
    <t>JUMLAH</t>
  </si>
  <si>
    <t>%</t>
  </si>
  <si>
    <t>JUMLAH (KAB/KOTA)</t>
  </si>
  <si>
    <t>Sumber: …………….. (sebutkan)</t>
  </si>
</sst>
</file>

<file path=xl/styles.xml><?xml version="1.0" encoding="utf-8"?>
<styleSheet xmlns="http://schemas.openxmlformats.org/spreadsheetml/2006/main">
  <numFmts count="1">
    <numFmt numFmtId="164" formatCode="#,##0.0_);\(#,##0.0\)"/>
  </numFmts>
  <fonts count="9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37" fontId="7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7" fontId="4" fillId="0" borderId="2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37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BALANGAN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F7" sqref="F7"/>
    </sheetView>
  </sheetViews>
  <sheetFormatPr defaultColWidth="14.42578125" defaultRowHeight="15" customHeight="1"/>
  <cols>
    <col min="1" max="1" width="5.7109375" customWidth="1"/>
    <col min="2" max="3" width="21.85546875" customWidth="1"/>
    <col min="4" max="4" width="16.85546875" customWidth="1"/>
    <col min="5" max="14" width="10.7109375" customWidth="1"/>
    <col min="15" max="26" width="9.14062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/>
      <c r="B2" s="4"/>
      <c r="C2" s="4"/>
      <c r="D2" s="4"/>
      <c r="E2" s="4"/>
      <c r="F2" s="5" t="str">
        <f>'[1]1'!E5</f>
        <v>KABUPATEN/KOTA</v>
      </c>
      <c r="G2" s="6" t="str">
        <f>'[1]1'!$F$5</f>
        <v>BALANGAN</v>
      </c>
      <c r="H2" s="4"/>
      <c r="I2" s="4"/>
      <c r="J2" s="4"/>
      <c r="K2" s="7"/>
      <c r="L2" s="7"/>
      <c r="M2" s="7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/>
      <c r="B3" s="4"/>
      <c r="C3" s="4"/>
      <c r="D3" s="4"/>
      <c r="E3" s="4"/>
      <c r="F3" s="5" t="str">
        <f>'[1]1'!E6</f>
        <v>TAHUN</v>
      </c>
      <c r="G3" s="6">
        <f>'[1]1'!$F$6</f>
        <v>2022</v>
      </c>
      <c r="H3" s="4"/>
      <c r="I3" s="4"/>
      <c r="J3" s="4"/>
      <c r="K3" s="7"/>
      <c r="L3" s="7"/>
      <c r="M3" s="7"/>
      <c r="N3" s="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12"/>
      <c r="G5" s="12"/>
      <c r="H5" s="12"/>
      <c r="I5" s="12"/>
      <c r="J5" s="12"/>
      <c r="K5" s="12"/>
      <c r="L5" s="12"/>
      <c r="M5" s="12"/>
      <c r="N5" s="1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14"/>
      <c r="B6" s="14"/>
      <c r="C6" s="14"/>
      <c r="D6" s="14"/>
      <c r="E6" s="15" t="s">
        <v>6</v>
      </c>
      <c r="F6" s="16"/>
      <c r="G6" s="15" t="s">
        <v>7</v>
      </c>
      <c r="H6" s="16"/>
      <c r="I6" s="15" t="s">
        <v>8</v>
      </c>
      <c r="J6" s="16"/>
      <c r="K6" s="15" t="s">
        <v>9</v>
      </c>
      <c r="L6" s="16"/>
      <c r="M6" s="15" t="s">
        <v>10</v>
      </c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18"/>
      <c r="B7" s="18"/>
      <c r="C7" s="18"/>
      <c r="D7" s="18"/>
      <c r="E7" s="19" t="s">
        <v>11</v>
      </c>
      <c r="F7" s="19" t="s">
        <v>12</v>
      </c>
      <c r="G7" s="19" t="s">
        <v>11</v>
      </c>
      <c r="H7" s="19" t="s">
        <v>12</v>
      </c>
      <c r="I7" s="19" t="s">
        <v>11</v>
      </c>
      <c r="J7" s="19" t="s">
        <v>12</v>
      </c>
      <c r="K7" s="19" t="s">
        <v>11</v>
      </c>
      <c r="L7" s="19" t="s">
        <v>12</v>
      </c>
      <c r="M7" s="19" t="s">
        <v>11</v>
      </c>
      <c r="N7" s="19" t="s">
        <v>12</v>
      </c>
      <c r="O7" s="2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>
      <c r="A9" s="22">
        <v>1</v>
      </c>
      <c r="B9" s="23">
        <f>'[1]9'!B9</f>
        <v>0</v>
      </c>
      <c r="C9" s="23" t="str">
        <f>'[1]9'!C9</f>
        <v>Paringin</v>
      </c>
      <c r="D9" s="24">
        <v>3777</v>
      </c>
      <c r="E9" s="24">
        <v>3</v>
      </c>
      <c r="F9" s="25">
        <f t="shared" ref="F9:F20" si="0">E9/$D9*100</f>
        <v>7.9428117553613981E-2</v>
      </c>
      <c r="G9" s="24">
        <v>124</v>
      </c>
      <c r="H9" s="25">
        <f t="shared" ref="H9:H20" si="1">G9/$D9*100</f>
        <v>3.283028858882711</v>
      </c>
      <c r="I9" s="24">
        <v>117</v>
      </c>
      <c r="J9" s="25">
        <f t="shared" ref="J9:J20" si="2">I9/$D9*100</f>
        <v>3.0976965845909454</v>
      </c>
      <c r="K9" s="24">
        <v>49</v>
      </c>
      <c r="L9" s="25">
        <f t="shared" ref="L9:L20" si="3">K9/$D9*100</f>
        <v>1.2973259200423617</v>
      </c>
      <c r="M9" s="24">
        <v>22</v>
      </c>
      <c r="N9" s="25">
        <f t="shared" ref="N9:N20" si="4">M9/$D9*100</f>
        <v>0.58247286205983584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>
      <c r="A10" s="26">
        <v>2</v>
      </c>
      <c r="B10" s="23">
        <f>'[1]9'!B10</f>
        <v>0</v>
      </c>
      <c r="C10" s="23" t="str">
        <f>'[1]9'!C10</f>
        <v>Paringin Selatan</v>
      </c>
      <c r="D10" s="24">
        <v>2760</v>
      </c>
      <c r="E10" s="24">
        <v>58</v>
      </c>
      <c r="F10" s="25">
        <f t="shared" si="0"/>
        <v>2.1014492753623188</v>
      </c>
      <c r="G10" s="24">
        <v>97</v>
      </c>
      <c r="H10" s="25">
        <f t="shared" si="1"/>
        <v>3.5144927536231885</v>
      </c>
      <c r="I10" s="24">
        <v>97</v>
      </c>
      <c r="J10" s="25">
        <f t="shared" si="2"/>
        <v>3.5144927536231885</v>
      </c>
      <c r="K10" s="24">
        <v>65</v>
      </c>
      <c r="L10" s="25">
        <f t="shared" si="3"/>
        <v>2.3550724637681162</v>
      </c>
      <c r="M10" s="24">
        <v>22</v>
      </c>
      <c r="N10" s="25">
        <f t="shared" si="4"/>
        <v>0.79710144927536231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>
      <c r="A11" s="26">
        <v>3</v>
      </c>
      <c r="B11" s="23">
        <f>'[1]9'!B11</f>
        <v>0</v>
      </c>
      <c r="C11" s="23" t="str">
        <f>'[1]9'!C11</f>
        <v>Lampihong</v>
      </c>
      <c r="D11" s="28">
        <v>2615</v>
      </c>
      <c r="E11" s="29">
        <v>7</v>
      </c>
      <c r="F11" s="25">
        <f t="shared" si="0"/>
        <v>0.26768642447418733</v>
      </c>
      <c r="G11" s="29">
        <v>22</v>
      </c>
      <c r="H11" s="25">
        <f t="shared" si="1"/>
        <v>0.84130019120458888</v>
      </c>
      <c r="I11" s="29">
        <v>15</v>
      </c>
      <c r="J11" s="25">
        <f t="shared" si="2"/>
        <v>0.57361376673040154</v>
      </c>
      <c r="K11" s="29">
        <v>22</v>
      </c>
      <c r="L11" s="25">
        <f t="shared" si="3"/>
        <v>0.84130019120458888</v>
      </c>
      <c r="M11" s="29">
        <v>9</v>
      </c>
      <c r="N11" s="25">
        <f t="shared" si="4"/>
        <v>0.34416826003824091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26">
        <v>4</v>
      </c>
      <c r="B12" s="23">
        <f>'[1]9'!B12</f>
        <v>0</v>
      </c>
      <c r="C12" s="23" t="str">
        <f>'[1]9'!C12</f>
        <v>Tanah Habang</v>
      </c>
      <c r="D12" s="28">
        <v>855</v>
      </c>
      <c r="E12" s="29">
        <v>52</v>
      </c>
      <c r="F12" s="25">
        <f t="shared" si="0"/>
        <v>6.0818713450292394</v>
      </c>
      <c r="G12" s="29">
        <v>40</v>
      </c>
      <c r="H12" s="25">
        <f t="shared" si="1"/>
        <v>4.6783625730994149</v>
      </c>
      <c r="I12" s="29">
        <v>36</v>
      </c>
      <c r="J12" s="25">
        <f t="shared" si="2"/>
        <v>4.2105263157894735</v>
      </c>
      <c r="K12" s="29">
        <v>9</v>
      </c>
      <c r="L12" s="25">
        <f t="shared" si="3"/>
        <v>1.0526315789473684</v>
      </c>
      <c r="M12" s="29">
        <v>9</v>
      </c>
      <c r="N12" s="25">
        <f t="shared" si="4"/>
        <v>1.0526315789473684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26">
        <v>5</v>
      </c>
      <c r="B13" s="23">
        <f>'[1]9'!B13</f>
        <v>0</v>
      </c>
      <c r="C13" s="23" t="str">
        <f>'[1]9'!C13</f>
        <v>Batumandi</v>
      </c>
      <c r="D13" s="24">
        <v>2367</v>
      </c>
      <c r="E13" s="24">
        <v>83</v>
      </c>
      <c r="F13" s="25">
        <f t="shared" si="0"/>
        <v>3.5065483734685259</v>
      </c>
      <c r="G13" s="24">
        <v>19</v>
      </c>
      <c r="H13" s="25">
        <f t="shared" si="1"/>
        <v>0.80270384452893961</v>
      </c>
      <c r="I13" s="24">
        <v>87</v>
      </c>
      <c r="J13" s="25">
        <f t="shared" si="2"/>
        <v>3.6755386565272499</v>
      </c>
      <c r="K13" s="24">
        <v>66</v>
      </c>
      <c r="L13" s="25">
        <f t="shared" si="3"/>
        <v>2.788339670468948</v>
      </c>
      <c r="M13" s="24">
        <v>68</v>
      </c>
      <c r="N13" s="25">
        <f t="shared" si="4"/>
        <v>2.87283481199831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26">
        <v>6</v>
      </c>
      <c r="B14" s="23">
        <f>'[1]9'!B14</f>
        <v>0</v>
      </c>
      <c r="C14" s="23" t="str">
        <f>'[1]9'!C14</f>
        <v>Lokbatu</v>
      </c>
      <c r="D14" s="24">
        <v>966</v>
      </c>
      <c r="E14" s="24">
        <v>25</v>
      </c>
      <c r="F14" s="25">
        <f t="shared" si="0"/>
        <v>2.5879917184265011</v>
      </c>
      <c r="G14" s="24">
        <v>12</v>
      </c>
      <c r="H14" s="25">
        <f t="shared" si="1"/>
        <v>1.2422360248447204</v>
      </c>
      <c r="I14" s="24">
        <v>39</v>
      </c>
      <c r="J14" s="25">
        <f t="shared" si="2"/>
        <v>4.0372670807453419</v>
      </c>
      <c r="K14" s="24">
        <v>8</v>
      </c>
      <c r="L14" s="25">
        <f t="shared" si="3"/>
        <v>0.82815734989648038</v>
      </c>
      <c r="M14" s="24">
        <v>2</v>
      </c>
      <c r="N14" s="25">
        <f t="shared" si="4"/>
        <v>0.20703933747412009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26">
        <v>7</v>
      </c>
      <c r="B15" s="23">
        <f>'[1]9'!B15</f>
        <v>0</v>
      </c>
      <c r="C15" s="23" t="str">
        <f>'[1]9'!C15</f>
        <v>Awayan</v>
      </c>
      <c r="D15" s="24">
        <v>2547</v>
      </c>
      <c r="E15" s="24">
        <v>0</v>
      </c>
      <c r="F15" s="25">
        <f t="shared" si="0"/>
        <v>0</v>
      </c>
      <c r="G15" s="24">
        <v>38</v>
      </c>
      <c r="H15" s="25">
        <f t="shared" si="1"/>
        <v>1.4919513152728701</v>
      </c>
      <c r="I15" s="24">
        <v>66</v>
      </c>
      <c r="J15" s="25">
        <f t="shared" si="2"/>
        <v>2.5912838633686692</v>
      </c>
      <c r="K15" s="24">
        <v>69</v>
      </c>
      <c r="L15" s="25">
        <f t="shared" si="3"/>
        <v>2.7090694935217905</v>
      </c>
      <c r="M15" s="24">
        <v>33</v>
      </c>
      <c r="N15" s="25">
        <f t="shared" si="4"/>
        <v>1.2956419316843346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26">
        <v>8</v>
      </c>
      <c r="B16" s="23">
        <f>'[1]9'!B16</f>
        <v>0</v>
      </c>
      <c r="C16" s="23" t="str">
        <f>'[1]9'!C16</f>
        <v>Tebing Tinggi</v>
      </c>
      <c r="D16" s="24">
        <v>1419</v>
      </c>
      <c r="E16" s="24">
        <v>2</v>
      </c>
      <c r="F16" s="25">
        <f t="shared" si="0"/>
        <v>0.14094432699083861</v>
      </c>
      <c r="G16" s="24">
        <v>32</v>
      </c>
      <c r="H16" s="25">
        <f t="shared" si="1"/>
        <v>2.2551092318534178</v>
      </c>
      <c r="I16" s="24">
        <v>25</v>
      </c>
      <c r="J16" s="25">
        <f t="shared" si="2"/>
        <v>1.7618040873854828</v>
      </c>
      <c r="K16" s="24">
        <v>7</v>
      </c>
      <c r="L16" s="25">
        <f t="shared" si="3"/>
        <v>0.49330514446793516</v>
      </c>
      <c r="M16" s="24">
        <v>1</v>
      </c>
      <c r="N16" s="25">
        <f t="shared" si="4"/>
        <v>7.0472163495419307E-2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26">
        <v>9</v>
      </c>
      <c r="B17" s="23">
        <f>'[1]9'!B17</f>
        <v>0</v>
      </c>
      <c r="C17" s="23" t="str">
        <f>'[1]9'!C17</f>
        <v>Juai</v>
      </c>
      <c r="D17" s="24">
        <v>2547</v>
      </c>
      <c r="E17" s="24">
        <v>6</v>
      </c>
      <c r="F17" s="25">
        <f t="shared" si="0"/>
        <v>0.23557126030624262</v>
      </c>
      <c r="G17" s="24">
        <v>58</v>
      </c>
      <c r="H17" s="25">
        <f t="shared" si="1"/>
        <v>2.2771888496270121</v>
      </c>
      <c r="I17" s="24">
        <v>38</v>
      </c>
      <c r="J17" s="25">
        <f t="shared" si="2"/>
        <v>1.4919513152728701</v>
      </c>
      <c r="K17" s="24">
        <v>21</v>
      </c>
      <c r="L17" s="25">
        <f t="shared" si="3"/>
        <v>0.82449941107184921</v>
      </c>
      <c r="M17" s="24">
        <v>5</v>
      </c>
      <c r="N17" s="25">
        <f t="shared" si="4"/>
        <v>0.19630938358853553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26">
        <v>10</v>
      </c>
      <c r="B18" s="23">
        <f>'[1]9'!B18</f>
        <v>0</v>
      </c>
      <c r="C18" s="23" t="str">
        <f>'[1]9'!C18</f>
        <v>Pirsus</v>
      </c>
      <c r="D18" s="24">
        <v>931</v>
      </c>
      <c r="E18" s="24">
        <v>1</v>
      </c>
      <c r="F18" s="25">
        <f t="shared" si="0"/>
        <v>0.10741138560687433</v>
      </c>
      <c r="G18" s="24">
        <v>5</v>
      </c>
      <c r="H18" s="25">
        <f t="shared" si="1"/>
        <v>0.53705692803437166</v>
      </c>
      <c r="I18" s="24">
        <v>9</v>
      </c>
      <c r="J18" s="25">
        <f t="shared" si="2"/>
        <v>0.96670247046186897</v>
      </c>
      <c r="K18" s="24">
        <v>2</v>
      </c>
      <c r="L18" s="25">
        <f t="shared" si="3"/>
        <v>0.21482277121374865</v>
      </c>
      <c r="M18" s="24">
        <v>2</v>
      </c>
      <c r="N18" s="25">
        <f t="shared" si="4"/>
        <v>0.21482277121374865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26">
        <v>11</v>
      </c>
      <c r="B19" s="23">
        <f>'[1]9'!B19</f>
        <v>0</v>
      </c>
      <c r="C19" s="23" t="str">
        <f>'[1]9'!C19</f>
        <v xml:space="preserve">Halong </v>
      </c>
      <c r="D19" s="24">
        <v>2854</v>
      </c>
      <c r="E19" s="24">
        <v>46</v>
      </c>
      <c r="F19" s="25">
        <f t="shared" si="0"/>
        <v>1.6117729502452698</v>
      </c>
      <c r="G19" s="24">
        <v>101</v>
      </c>
      <c r="H19" s="25">
        <f t="shared" si="1"/>
        <v>3.5388927820602665</v>
      </c>
      <c r="I19" s="24">
        <v>73</v>
      </c>
      <c r="J19" s="25">
        <f t="shared" si="2"/>
        <v>2.55781359495445</v>
      </c>
      <c r="K19" s="24">
        <v>49</v>
      </c>
      <c r="L19" s="25">
        <f t="shared" si="3"/>
        <v>1.7168885774351785</v>
      </c>
      <c r="M19" s="24">
        <v>18</v>
      </c>
      <c r="N19" s="25">
        <f t="shared" si="4"/>
        <v>0.63069376313945347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26">
        <v>12</v>
      </c>
      <c r="B20" s="23">
        <f>'[1]9'!B20</f>
        <v>0</v>
      </c>
      <c r="C20" s="23" t="str">
        <f>'[1]9'!C20</f>
        <v>Uren</v>
      </c>
      <c r="D20" s="24">
        <v>897</v>
      </c>
      <c r="E20" s="24">
        <v>0</v>
      </c>
      <c r="F20" s="25">
        <f t="shared" si="0"/>
        <v>0</v>
      </c>
      <c r="G20" s="24">
        <v>6</v>
      </c>
      <c r="H20" s="25">
        <f t="shared" si="1"/>
        <v>0.66889632107023411</v>
      </c>
      <c r="I20" s="24">
        <v>7</v>
      </c>
      <c r="J20" s="25">
        <f t="shared" si="2"/>
        <v>0.78037904124860646</v>
      </c>
      <c r="K20" s="24">
        <v>0</v>
      </c>
      <c r="L20" s="25">
        <f t="shared" si="3"/>
        <v>0</v>
      </c>
      <c r="M20" s="24">
        <v>0</v>
      </c>
      <c r="N20" s="25">
        <f t="shared" si="4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thickBot="1">
      <c r="A21" s="30" t="s">
        <v>13</v>
      </c>
      <c r="B21" s="31"/>
      <c r="C21" s="32"/>
      <c r="D21" s="33">
        <f>SUM(D9:D20)</f>
        <v>24535</v>
      </c>
      <c r="E21" s="33">
        <f>SUM(E9:E20)</f>
        <v>283</v>
      </c>
      <c r="F21" s="34">
        <f>E21/$D21*100</f>
        <v>1.1534542490319952</v>
      </c>
      <c r="G21" s="33">
        <f>SUM(G9:G20)</f>
        <v>554</v>
      </c>
      <c r="H21" s="34">
        <f>G21/$D21*100</f>
        <v>2.2579987772569798</v>
      </c>
      <c r="I21" s="33">
        <f>SUM(I9:I20)</f>
        <v>609</v>
      </c>
      <c r="J21" s="34">
        <f>I21/$D21*100</f>
        <v>2.4821683309557776</v>
      </c>
      <c r="K21" s="33">
        <f>SUM(K9:K20)</f>
        <v>367</v>
      </c>
      <c r="L21" s="34">
        <f>K21/$D21*100</f>
        <v>1.495822294681068</v>
      </c>
      <c r="M21" s="33">
        <f>SUM(M9:M20)</f>
        <v>191</v>
      </c>
      <c r="N21" s="34">
        <f>M21/$D21*100</f>
        <v>0.7784797228449154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5"/>
      <c r="B22" s="35"/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7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5:26" ht="15.75" customHeight="1"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5:26" ht="15.75" customHeight="1"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5:26" ht="15.75" customHeight="1"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5:26" ht="15.75" customHeight="1"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5:26" ht="15.75" customHeight="1"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5:26" ht="15.75" customHeight="1"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5:26" ht="15.75" customHeight="1"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5:26" ht="15.75" customHeight="1"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M6:N6"/>
    <mergeCell ref="A1:N1"/>
    <mergeCell ref="A5:A7"/>
    <mergeCell ref="B5:B7"/>
    <mergeCell ref="C5:C7"/>
    <mergeCell ref="D5:D7"/>
    <mergeCell ref="E5:N5"/>
    <mergeCell ref="E6:F6"/>
    <mergeCell ref="G6:H6"/>
    <mergeCell ref="I6:J6"/>
    <mergeCell ref="K6:L6"/>
  </mergeCells>
  <pageMargins left="0.7" right="0.7" top="0.75" bottom="0.7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2023-07-26T07:11:43Z</dcterms:created>
  <dcterms:modified xsi:type="dcterms:W3CDTF">2023-07-26T07:12:06Z</dcterms:modified>
</cp:coreProperties>
</file>