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55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44525"/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  <c r="E31" i="1"/>
  <c r="D31" i="1"/>
  <c r="M30" i="1"/>
  <c r="M29" i="1"/>
  <c r="M28" i="1"/>
  <c r="M27" i="1"/>
  <c r="C27" i="1"/>
  <c r="B27" i="1"/>
  <c r="M26" i="1"/>
  <c r="C26" i="1"/>
  <c r="B26" i="1"/>
  <c r="M25" i="1"/>
  <c r="C25" i="1"/>
  <c r="B25" i="1"/>
  <c r="M24" i="1"/>
  <c r="C24" i="1"/>
  <c r="B24" i="1"/>
  <c r="M23" i="1"/>
  <c r="C23" i="1"/>
  <c r="B23" i="1"/>
  <c r="M22" i="1"/>
  <c r="C22" i="1"/>
  <c r="B22" i="1"/>
  <c r="M21" i="1"/>
  <c r="M31" i="1" s="1"/>
  <c r="C21" i="1"/>
  <c r="B21" i="1"/>
  <c r="M20" i="1"/>
  <c r="C20" i="1"/>
  <c r="B20" i="1"/>
  <c r="C19" i="1"/>
  <c r="C18" i="1"/>
  <c r="C17" i="1"/>
  <c r="C16" i="1"/>
  <c r="C15" i="1"/>
  <c r="C14" i="1"/>
  <c r="C13" i="1"/>
  <c r="C12" i="1"/>
  <c r="C11" i="1"/>
  <c r="C10" i="1"/>
  <c r="C9" i="1"/>
  <c r="C8" i="1"/>
  <c r="C31" i="1" s="1"/>
  <c r="M32" i="1" l="1"/>
  <c r="E32" i="1"/>
  <c r="I32" i="1"/>
  <c r="G32" i="1"/>
  <c r="K32" i="1"/>
  <c r="J32" i="1"/>
  <c r="F32" i="1"/>
  <c r="D32" i="1"/>
  <c r="H32" i="1"/>
  <c r="L32" i="1"/>
</calcChain>
</file>

<file path=xl/sharedStrings.xml><?xml version="1.0" encoding="utf-8"?>
<sst xmlns="http://schemas.openxmlformats.org/spreadsheetml/2006/main" count="46" uniqueCount="41">
  <si>
    <t>PUSKESMAS YANG MELAKSANAKAN KEGIATAN PELAYANAN KESEHATAN KELUARGA</t>
  </si>
  <si>
    <t>NO</t>
  </si>
  <si>
    <t>KECAMATAN</t>
  </si>
  <si>
    <t>PUSKESMAS</t>
  </si>
  <si>
    <t>MELAKSANAKAN KELAS IBU HAMIL</t>
  </si>
  <si>
    <t>MELAKSANAKAN ORIENTASI P4K</t>
  </si>
  <si>
    <t>MELAKSANAKAN KELAS IBU BALITA</t>
  </si>
  <si>
    <t>MELAKSANAKAN KELAS SDIDTK</t>
  </si>
  <si>
    <t>MELAKSANAKAN MTBS</t>
  </si>
  <si>
    <t>MELAKSANAKAN KEGIATAN KESEHATAN REMAJA</t>
  </si>
  <si>
    <t>MELAKSANAKAN PENJARINGAN KESEHATAN KELAS 1</t>
  </si>
  <si>
    <t>MELAKSANAKAN PENJARINGAN KESEHATAN KELAS 7</t>
  </si>
  <si>
    <t>MELAKSANAKAN PENJARINGAN KESEHATAN KELAS 10</t>
  </si>
  <si>
    <t>MELAKSANAKAN PENJARINGAN KESEHATAN KELAS 1, 7, 10</t>
  </si>
  <si>
    <t>JUMLAH (KAB/KOTA)</t>
  </si>
  <si>
    <t xml:space="preserve">PERSENTASE </t>
  </si>
  <si>
    <t>Sumber: Dinas Kesehatan &amp; KB Kabupaten Balangan Tahun 2023</t>
  </si>
  <si>
    <t>catatan: diisi dengan tanda "1"</t>
  </si>
  <si>
    <t>KABUPATEN BALANGAN</t>
  </si>
  <si>
    <t>TAHUN 2022</t>
  </si>
  <si>
    <t>Paringin</t>
  </si>
  <si>
    <t>Paringin Selatan</t>
  </si>
  <si>
    <t>Lampihong</t>
  </si>
  <si>
    <t>Batumandi</t>
  </si>
  <si>
    <t>Awayan</t>
  </si>
  <si>
    <t>Tebing Tinggi</t>
  </si>
  <si>
    <t>Juai</t>
  </si>
  <si>
    <t>Halong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</si>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</sst>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3"/>
      <color theme="1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i/>
      <sz val="9"/>
      <color theme="1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8" xfId="0" applyFont="1" applyBorder="1"/>
    <xf numFmtId="0" fontId="8" fillId="0" borderId="8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3" fillId="0" borderId="5" xfId="0" applyFont="1" applyBorder="1"/>
    <xf numFmtId="0" fontId="4" fillId="0" borderId="12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3" xfId="0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/>
    <xf numFmtId="164" fontId="4" fillId="0" borderId="2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17"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ables/table1.xml><?xml version="1.0" encoding="utf-8"?>
<table xmlns="http://schemas.openxmlformats.org/spreadsheetml/2006/main" id="1" name="Table1" displayName="Table1" ref="A7:M32" totalsRowShown="0" headerRowDxfId="0" dataDxfId="1" headerRowBorderDxfId="15" tableBorderDxfId="16">
  <autoFilter ref="A7:M32"/>
  <tableColumns count="13">
    <tableColumn id="1" name="1" dataDxfId="14"/>
    <tableColumn id="2" name="2" dataDxfId="13"/>
    <tableColumn id="3" name="3" dataDxfId="12"/>
    <tableColumn id="4" name="4" dataDxfId="11"/>
    <tableColumn id="5" name="5" dataDxfId="10"/>
    <tableColumn id="6" name="6" dataDxfId="9"/>
    <tableColumn id="7" name="7" dataDxfId="8"/>
    <tableColumn id="8" name="8" dataDxfId="7"/>
    <tableColumn id="9" name="9" dataDxfId="6"/>
    <tableColumn id="10" name="10" dataDxfId="5"/>
    <tableColumn id="11" name="11" dataDxfId="4"/>
    <tableColumn id="12" name="12" dataDxfId="3"/>
    <tableColumn id="13" name="13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zoomScale="80" zoomScaleNormal="80" workbookViewId="0">
      <selection activeCell="F34" sqref="F34"/>
    </sheetView>
  </sheetViews>
  <sheetFormatPr defaultColWidth="14.42578125" defaultRowHeight="15" customHeight="1" x14ac:dyDescent="0.25"/>
  <cols>
    <col min="1" max="1" width="8.85546875" customWidth="1"/>
    <col min="2" max="5" width="20.5703125" customWidth="1"/>
    <col min="6" max="8" width="20.7109375" customWidth="1"/>
    <col min="9" max="11" width="20.5703125" customWidth="1"/>
    <col min="12" max="12" width="26" customWidth="1"/>
    <col min="13" max="13" width="20.5703125" customWidth="1"/>
    <col min="14" max="20" width="8.85546875" customWidth="1"/>
    <col min="21" max="26" width="8.7109375" customWidth="1"/>
  </cols>
  <sheetData>
    <row r="1" spans="1:26" ht="12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5">
      <c r="A5" s="19" t="s">
        <v>1</v>
      </c>
      <c r="B5" s="19" t="s">
        <v>2</v>
      </c>
      <c r="C5" s="19" t="s">
        <v>3</v>
      </c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2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  <c r="Z5" s="1"/>
    </row>
    <row r="6" spans="1:26" ht="63" customHeight="1" x14ac:dyDescent="0.25">
      <c r="A6" s="23"/>
      <c r="B6" s="23"/>
      <c r="C6" s="23"/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4" t="s">
        <v>12</v>
      </c>
      <c r="M6" s="24" t="s">
        <v>13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34" t="s">
        <v>28</v>
      </c>
      <c r="B7" s="35" t="s">
        <v>29</v>
      </c>
      <c r="C7" s="35" t="s">
        <v>30</v>
      </c>
      <c r="D7" s="35" t="s">
        <v>31</v>
      </c>
      <c r="E7" s="35" t="s">
        <v>32</v>
      </c>
      <c r="F7" s="35" t="s">
        <v>33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6" t="s">
        <v>40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25">
        <v>1</v>
      </c>
      <c r="B8" s="4" t="s">
        <v>20</v>
      </c>
      <c r="C8" s="7" t="str">
        <f>'[1]9'!C9</f>
        <v>Paringin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30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26">
        <v>2</v>
      </c>
      <c r="B9" s="5" t="s">
        <v>21</v>
      </c>
      <c r="C9" s="7" t="str">
        <f>'[1]9'!C10</f>
        <v>Paringin Selatan</v>
      </c>
      <c r="D9" s="9">
        <v>1</v>
      </c>
      <c r="E9" s="9">
        <v>0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3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26">
        <v>3</v>
      </c>
      <c r="B10" s="5" t="s">
        <v>22</v>
      </c>
      <c r="C10" s="7" t="str">
        <f>'[1]9'!C11</f>
        <v>Lampihong</v>
      </c>
      <c r="D10" s="9">
        <v>1</v>
      </c>
      <c r="E10" s="9">
        <v>0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31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26">
        <v>4</v>
      </c>
      <c r="B11" s="5" t="s">
        <v>22</v>
      </c>
      <c r="C11" s="7" t="str">
        <f>'[1]9'!C12</f>
        <v>Tanah Habang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31">
        <v>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6">
        <v>5</v>
      </c>
      <c r="B12" s="5" t="s">
        <v>23</v>
      </c>
      <c r="C12" s="7" t="str">
        <f>'[1]9'!C13</f>
        <v>Batumandi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31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6">
        <v>6</v>
      </c>
      <c r="B13" s="5" t="s">
        <v>23</v>
      </c>
      <c r="C13" s="7" t="str">
        <f>'[1]9'!C14</f>
        <v>Lokbatu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31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6">
        <v>7</v>
      </c>
      <c r="B14" s="5" t="s">
        <v>24</v>
      </c>
      <c r="C14" s="7" t="str">
        <f>'[1]9'!C15</f>
        <v>Awayan</v>
      </c>
      <c r="D14" s="9">
        <v>1</v>
      </c>
      <c r="E14" s="9">
        <v>0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31">
        <v>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26">
        <v>8</v>
      </c>
      <c r="B15" s="5" t="s">
        <v>25</v>
      </c>
      <c r="C15" s="7" t="str">
        <f>'[1]9'!C16</f>
        <v>Tebing Tinggi</v>
      </c>
      <c r="D15" s="9">
        <v>1</v>
      </c>
      <c r="E15" s="9">
        <v>0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31">
        <v>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6">
        <v>9</v>
      </c>
      <c r="B16" s="5" t="s">
        <v>26</v>
      </c>
      <c r="C16" s="7" t="str">
        <f>'[1]9'!C17</f>
        <v>Juai</v>
      </c>
      <c r="D16" s="9">
        <v>1</v>
      </c>
      <c r="E16" s="9">
        <v>0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31">
        <v>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6">
        <v>10</v>
      </c>
      <c r="B17" s="5" t="s">
        <v>26</v>
      </c>
      <c r="C17" s="7" t="str">
        <f>'[1]9'!C18</f>
        <v>Pirsus</v>
      </c>
      <c r="D17" s="9">
        <v>1</v>
      </c>
      <c r="E17" s="9">
        <v>0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31">
        <v>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26">
        <v>11</v>
      </c>
      <c r="B18" s="5" t="s">
        <v>27</v>
      </c>
      <c r="C18" s="7" t="str">
        <f>'[1]9'!C19</f>
        <v xml:space="preserve">Halong </v>
      </c>
      <c r="D18" s="9">
        <v>1</v>
      </c>
      <c r="E18" s="9">
        <v>0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31">
        <v>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26">
        <v>12</v>
      </c>
      <c r="B19" s="5" t="s">
        <v>27</v>
      </c>
      <c r="C19" s="7" t="str">
        <f>'[1]9'!C20</f>
        <v>Uren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31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hidden="1" customHeight="1" x14ac:dyDescent="0.25">
      <c r="A20" s="26">
        <v>13</v>
      </c>
      <c r="B20" s="7">
        <f>'[1]9'!B21</f>
        <v>0</v>
      </c>
      <c r="C20" s="7">
        <f>'[1]9'!C21</f>
        <v>0</v>
      </c>
      <c r="D20" s="9"/>
      <c r="E20" s="9"/>
      <c r="F20" s="9"/>
      <c r="G20" s="9"/>
      <c r="H20" s="9"/>
      <c r="I20" s="9"/>
      <c r="J20" s="9"/>
      <c r="K20" s="9"/>
      <c r="L20" s="9"/>
      <c r="M20" s="31" t="str">
        <f t="shared" ref="M20:M30" si="0">IF(AND(J20="V",L20="V"),"V","")</f>
        <v/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hidden="1" customHeight="1" x14ac:dyDescent="0.25">
      <c r="A21" s="26">
        <v>14</v>
      </c>
      <c r="B21" s="7">
        <f>'[1]9'!B22</f>
        <v>0</v>
      </c>
      <c r="C21" s="7">
        <f>'[1]9'!C22</f>
        <v>0</v>
      </c>
      <c r="D21" s="9"/>
      <c r="E21" s="9"/>
      <c r="F21" s="9"/>
      <c r="G21" s="9"/>
      <c r="H21" s="9"/>
      <c r="I21" s="9"/>
      <c r="J21" s="9"/>
      <c r="K21" s="9"/>
      <c r="L21" s="9"/>
      <c r="M21" s="31" t="str">
        <f t="shared" si="0"/>
        <v/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hidden="1" customHeight="1" x14ac:dyDescent="0.25">
      <c r="A22" s="26">
        <v>15</v>
      </c>
      <c r="B22" s="7">
        <f>'[1]9'!B23</f>
        <v>0</v>
      </c>
      <c r="C22" s="7">
        <f>'[1]9'!C23</f>
        <v>0</v>
      </c>
      <c r="D22" s="9"/>
      <c r="E22" s="9"/>
      <c r="F22" s="9"/>
      <c r="G22" s="9"/>
      <c r="H22" s="9"/>
      <c r="I22" s="9"/>
      <c r="J22" s="9"/>
      <c r="K22" s="9"/>
      <c r="L22" s="9"/>
      <c r="M22" s="31" t="str">
        <f t="shared" si="0"/>
        <v/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hidden="1" customHeight="1" x14ac:dyDescent="0.25">
      <c r="A23" s="26">
        <v>16</v>
      </c>
      <c r="B23" s="7">
        <f>'[1]9'!B24</f>
        <v>0</v>
      </c>
      <c r="C23" s="7">
        <f>'[1]9'!C24</f>
        <v>0</v>
      </c>
      <c r="D23" s="9"/>
      <c r="E23" s="9"/>
      <c r="F23" s="9"/>
      <c r="G23" s="9"/>
      <c r="H23" s="9"/>
      <c r="I23" s="9"/>
      <c r="J23" s="9"/>
      <c r="K23" s="9"/>
      <c r="L23" s="9"/>
      <c r="M23" s="31" t="str">
        <f t="shared" si="0"/>
        <v/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hidden="1" customHeight="1" x14ac:dyDescent="0.25">
      <c r="A24" s="26">
        <v>17</v>
      </c>
      <c r="B24" s="7">
        <f>'[1]9'!B25</f>
        <v>0</v>
      </c>
      <c r="C24" s="7">
        <f>'[1]9'!C25</f>
        <v>0</v>
      </c>
      <c r="D24" s="9"/>
      <c r="E24" s="9"/>
      <c r="F24" s="9"/>
      <c r="G24" s="9"/>
      <c r="H24" s="9"/>
      <c r="I24" s="9"/>
      <c r="J24" s="9"/>
      <c r="K24" s="9"/>
      <c r="L24" s="9"/>
      <c r="M24" s="31" t="str">
        <f t="shared" si="0"/>
        <v/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hidden="1" customHeight="1" x14ac:dyDescent="0.25">
      <c r="A25" s="26">
        <v>18</v>
      </c>
      <c r="B25" s="7">
        <f>'[1]9'!B26</f>
        <v>0</v>
      </c>
      <c r="C25" s="7">
        <f>'[1]9'!C26</f>
        <v>0</v>
      </c>
      <c r="D25" s="9"/>
      <c r="E25" s="9"/>
      <c r="F25" s="9"/>
      <c r="G25" s="9"/>
      <c r="H25" s="9"/>
      <c r="I25" s="9"/>
      <c r="J25" s="9"/>
      <c r="K25" s="9"/>
      <c r="L25" s="9"/>
      <c r="M25" s="31" t="str">
        <f t="shared" si="0"/>
        <v/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hidden="1" customHeight="1" x14ac:dyDescent="0.25">
      <c r="A26" s="26">
        <v>19</v>
      </c>
      <c r="B26" s="7">
        <f>'[1]9'!B27</f>
        <v>0</v>
      </c>
      <c r="C26" s="7">
        <f>'[1]9'!C27</f>
        <v>0</v>
      </c>
      <c r="D26" s="9"/>
      <c r="E26" s="9"/>
      <c r="F26" s="9"/>
      <c r="G26" s="9"/>
      <c r="H26" s="9"/>
      <c r="I26" s="9"/>
      <c r="J26" s="9"/>
      <c r="K26" s="9"/>
      <c r="L26" s="9"/>
      <c r="M26" s="31" t="str">
        <f t="shared" si="0"/>
        <v/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hidden="1" customHeight="1" x14ac:dyDescent="0.25">
      <c r="A27" s="26">
        <v>20</v>
      </c>
      <c r="B27" s="7">
        <f>'[1]9'!B28</f>
        <v>0</v>
      </c>
      <c r="C27" s="7">
        <f>'[1]9'!C28</f>
        <v>0</v>
      </c>
      <c r="D27" s="9"/>
      <c r="E27" s="9"/>
      <c r="F27" s="9"/>
      <c r="G27" s="9"/>
      <c r="H27" s="9"/>
      <c r="I27" s="9"/>
      <c r="J27" s="9"/>
      <c r="K27" s="9"/>
      <c r="L27" s="9"/>
      <c r="M27" s="31" t="str">
        <f t="shared" si="0"/>
        <v/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hidden="1" customHeight="1" x14ac:dyDescent="0.25">
      <c r="A28" s="27"/>
      <c r="B28" s="10"/>
      <c r="C28" s="10"/>
      <c r="D28" s="9"/>
      <c r="E28" s="9"/>
      <c r="F28" s="9"/>
      <c r="G28" s="9"/>
      <c r="H28" s="9"/>
      <c r="I28" s="9"/>
      <c r="J28" s="9"/>
      <c r="K28" s="9"/>
      <c r="L28" s="9"/>
      <c r="M28" s="31" t="str">
        <f t="shared" si="0"/>
        <v/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27"/>
      <c r="B29" s="10"/>
      <c r="C29" s="10"/>
      <c r="D29" s="9"/>
      <c r="E29" s="9"/>
      <c r="F29" s="9"/>
      <c r="G29" s="9"/>
      <c r="H29" s="9"/>
      <c r="I29" s="9"/>
      <c r="J29" s="9"/>
      <c r="K29" s="9"/>
      <c r="L29" s="9"/>
      <c r="M29" s="31" t="str">
        <f t="shared" si="0"/>
        <v/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28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32" t="str">
        <f t="shared" si="0"/>
        <v/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29" t="s">
        <v>14</v>
      </c>
      <c r="B31" s="13"/>
      <c r="C31" s="14">
        <f>COUNTA(C8:C30)</f>
        <v>20</v>
      </c>
      <c r="D31" s="13">
        <f t="shared" ref="D31:M31" si="1">COUNTIF(D8:D30,"1")</f>
        <v>12</v>
      </c>
      <c r="E31" s="13">
        <f t="shared" si="1"/>
        <v>5</v>
      </c>
      <c r="F31" s="13">
        <f t="shared" si="1"/>
        <v>12</v>
      </c>
      <c r="G31" s="13">
        <f t="shared" si="1"/>
        <v>12</v>
      </c>
      <c r="H31" s="13">
        <f t="shared" si="1"/>
        <v>12</v>
      </c>
      <c r="I31" s="13">
        <f t="shared" si="1"/>
        <v>12</v>
      </c>
      <c r="J31" s="13">
        <f t="shared" si="1"/>
        <v>12</v>
      </c>
      <c r="K31" s="13">
        <f t="shared" si="1"/>
        <v>12</v>
      </c>
      <c r="L31" s="13">
        <f t="shared" si="1"/>
        <v>12</v>
      </c>
      <c r="M31" s="33">
        <f t="shared" si="1"/>
        <v>12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37" t="s">
        <v>15</v>
      </c>
      <c r="B32" s="38"/>
      <c r="C32" s="38"/>
      <c r="D32" s="39">
        <f t="shared" ref="D32:M32" si="2">D31/$C$31*100</f>
        <v>60</v>
      </c>
      <c r="E32" s="39">
        <f t="shared" si="2"/>
        <v>25</v>
      </c>
      <c r="F32" s="39">
        <f t="shared" si="2"/>
        <v>60</v>
      </c>
      <c r="G32" s="39">
        <f t="shared" si="2"/>
        <v>60</v>
      </c>
      <c r="H32" s="39">
        <f t="shared" si="2"/>
        <v>60</v>
      </c>
      <c r="I32" s="39">
        <f t="shared" si="2"/>
        <v>60</v>
      </c>
      <c r="J32" s="39">
        <f t="shared" si="2"/>
        <v>60</v>
      </c>
      <c r="K32" s="39">
        <f t="shared" si="2"/>
        <v>60</v>
      </c>
      <c r="L32" s="39">
        <f t="shared" si="2"/>
        <v>60</v>
      </c>
      <c r="M32" s="40">
        <f t="shared" si="2"/>
        <v>60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5" t="s">
        <v>16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5" t="s">
        <v>17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7">
    <mergeCell ref="A1:M1"/>
    <mergeCell ref="A5:A6"/>
    <mergeCell ref="B5:B6"/>
    <mergeCell ref="C5:C6"/>
    <mergeCell ref="D5:M5"/>
    <mergeCell ref="A2:M2"/>
    <mergeCell ref="A3:M3"/>
  </mergeCells>
  <pageMargins left="0.7" right="0.7" top="0.75" bottom="0.75" header="0" footer="0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2023-07-26T07:14:48Z</dcterms:created>
  <dcterms:modified xsi:type="dcterms:W3CDTF">2023-07-26T07:23:54Z</dcterms:modified>
</cp:coreProperties>
</file>