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F41CD023-1176-477A-9F6D-13C8DB71D48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84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79021"/>
</workbook>
</file>

<file path=xl/calcChain.xml><?xml version="1.0" encoding="utf-8"?>
<calcChain xmlns="http://schemas.openxmlformats.org/spreadsheetml/2006/main">
  <c r="F22" i="1" l="1"/>
  <c r="E22" i="1"/>
  <c r="D20" i="1"/>
  <c r="H20" i="1" s="1"/>
  <c r="C20" i="1"/>
  <c r="D19" i="1"/>
  <c r="G19" i="1" s="1"/>
  <c r="C19" i="1"/>
  <c r="D18" i="1"/>
  <c r="H18" i="1" s="1"/>
  <c r="C18" i="1"/>
  <c r="D17" i="1"/>
  <c r="G17" i="1" s="1"/>
  <c r="C17" i="1"/>
  <c r="D16" i="1"/>
  <c r="H16" i="1" s="1"/>
  <c r="C16" i="1"/>
  <c r="D15" i="1"/>
  <c r="G15" i="1" s="1"/>
  <c r="C15" i="1"/>
  <c r="D14" i="1"/>
  <c r="H14" i="1" s="1"/>
  <c r="C14" i="1"/>
  <c r="D13" i="1"/>
  <c r="G13" i="1" s="1"/>
  <c r="C13" i="1"/>
  <c r="D12" i="1"/>
  <c r="H12" i="1" s="1"/>
  <c r="C12" i="1"/>
  <c r="D11" i="1"/>
  <c r="G11" i="1" s="1"/>
  <c r="C11" i="1"/>
  <c r="D10" i="1"/>
  <c r="H10" i="1" s="1"/>
  <c r="C10" i="1"/>
  <c r="D9" i="1"/>
  <c r="G9" i="1" s="1"/>
  <c r="C9" i="1"/>
  <c r="G18" i="1" l="1"/>
  <c r="G16" i="1"/>
  <c r="G14" i="1"/>
  <c r="G12" i="1"/>
  <c r="H9" i="1"/>
  <c r="G10" i="1"/>
  <c r="H11" i="1"/>
  <c r="H13" i="1"/>
  <c r="H15" i="1"/>
  <c r="H17" i="1"/>
  <c r="H19" i="1"/>
  <c r="G20" i="1"/>
  <c r="D22" i="1"/>
  <c r="G22" i="1" s="1"/>
  <c r="H22" i="1" l="1"/>
</calcChain>
</file>

<file path=xl/sharedStrings.xml><?xml version="1.0" encoding="utf-8"?>
<sst xmlns="http://schemas.openxmlformats.org/spreadsheetml/2006/main" count="130" uniqueCount="22">
  <si>
    <t xml:space="preserve">TABEL 84 </t>
  </si>
  <si>
    <t>NO</t>
  </si>
  <si>
    <t>KECAMATAN</t>
  </si>
  <si>
    <t>PUSKESMAS</t>
  </si>
  <si>
    <t>KASUS KONFIRMASI</t>
  </si>
  <si>
    <t>SEMBUH</t>
  </si>
  <si>
    <t>MENINGGAL</t>
  </si>
  <si>
    <t>ANGKA KESEMBUHAN (RR)</t>
  </si>
  <si>
    <t>ANGKA KEMATIAN (CFR)</t>
  </si>
  <si>
    <t>TOTAL KAB/KOTA</t>
  </si>
  <si>
    <t>Sumber : Dinas Kesehatan Pengendalian Penduduk dan Keluarga Berencana Kabupaten Balangan Tahun 2023</t>
  </si>
  <si>
    <t>KABUPATEN/KOTA BALANGAN</t>
  </si>
  <si>
    <t>TAHUN 2022</t>
  </si>
  <si>
    <t>KASUS COVID-19 MENURUT KECAMATAN DAN PUSKESMAS</t>
  </si>
  <si>
    <t>Paringin</t>
  </si>
  <si>
    <t>Paringin Selatan</t>
  </si>
  <si>
    <t>Lampihong</t>
  </si>
  <si>
    <t>Batumandi</t>
  </si>
  <si>
    <t>Awayan</t>
  </si>
  <si>
    <t>Tebing Tinggi</t>
  </si>
  <si>
    <t>Juai</t>
  </si>
  <si>
    <t>Halong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</si>
</sst>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Arial"/>
      <family val="2"/>
      <charset val="1"/>
    </font>
    <font>
      <b/>
      <sz val="9"/>
      <name val="Calibri"/>
      <family val="2"/>
      <charset val="1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9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6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/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0"/>
  <sheetViews>
    <sheetView tabSelected="1" topLeftCell="A3" workbookViewId="0">
      <selection activeCell="K24" sqref="K24"/>
    </sheetView>
  </sheetViews>
  <sheetFormatPr defaultColWidth="14.44140625" defaultRowHeight="15" customHeight="1" x14ac:dyDescent="0.3"/>
  <cols>
    <col min="1" max="1" width="4" customWidth="1"/>
    <col min="2" max="2" width="15" customWidth="1"/>
    <col min="3" max="3" width="14.44140625" customWidth="1"/>
    <col min="4" max="4" width="12.5546875" customWidth="1"/>
    <col min="5" max="5" width="9.5546875" customWidth="1"/>
    <col min="6" max="6" width="12.5546875" customWidth="1"/>
    <col min="7" max="7" width="13.44140625" customWidth="1"/>
    <col min="8" max="8" width="16.109375" customWidth="1"/>
    <col min="9" max="26" width="8.88671875" customWidth="1"/>
  </cols>
  <sheetData>
    <row r="1" spans="1:26" ht="14.25" hidden="1" customHeight="1" x14ac:dyDescent="0.3">
      <c r="A1" s="14" t="s">
        <v>0</v>
      </c>
      <c r="B1" s="15"/>
      <c r="C1" s="15"/>
      <c r="D1" s="15"/>
      <c r="E1" s="15"/>
      <c r="F1" s="15"/>
      <c r="G1" s="15"/>
      <c r="H1" s="1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hidden="1" customHeight="1" x14ac:dyDescent="0.3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6" t="s">
        <v>13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8" t="s">
        <v>11</v>
      </c>
      <c r="B4" s="18"/>
      <c r="C4" s="18"/>
      <c r="D4" s="18"/>
      <c r="E4" s="18"/>
      <c r="F4" s="18"/>
      <c r="G4" s="18"/>
      <c r="H4" s="1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9" t="s">
        <v>12</v>
      </c>
      <c r="B5" s="19"/>
      <c r="C5" s="19"/>
      <c r="D5" s="19"/>
      <c r="E5" s="19"/>
      <c r="F5" s="19"/>
      <c r="G5" s="19"/>
      <c r="H5" s="1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hidden="1" customHeight="1" thickBot="1" x14ac:dyDescent="0.35">
      <c r="A6" s="10"/>
      <c r="B6" s="10"/>
      <c r="C6" s="10"/>
      <c r="D6" s="10"/>
      <c r="E6" s="10"/>
      <c r="F6" s="10"/>
      <c r="G6" s="10"/>
      <c r="H6" s="1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6.75" customHeight="1" x14ac:dyDescent="0.3">
      <c r="A7" s="20" t="s">
        <v>1</v>
      </c>
      <c r="B7" s="20" t="s">
        <v>2</v>
      </c>
      <c r="C7" s="20" t="s">
        <v>3</v>
      </c>
      <c r="D7" s="21" t="s">
        <v>4</v>
      </c>
      <c r="E7" s="21" t="s">
        <v>5</v>
      </c>
      <c r="F7" s="21" t="s">
        <v>6</v>
      </c>
      <c r="G7" s="21" t="s">
        <v>7</v>
      </c>
      <c r="H7" s="21" t="s">
        <v>8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3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7">
        <v>1</v>
      </c>
      <c r="B9" s="8" t="s">
        <v>14</v>
      </c>
      <c r="C9" s="8" t="str">
        <f>'[1]9'!C9</f>
        <v>Paringin</v>
      </c>
      <c r="D9" s="7">
        <f t="shared" ref="D9:D20" si="0">E9+F9</f>
        <v>256</v>
      </c>
      <c r="E9" s="7">
        <v>253</v>
      </c>
      <c r="F9" s="7">
        <v>3</v>
      </c>
      <c r="G9" s="9">
        <f t="shared" ref="G9:G20" si="1">E9/D9*100</f>
        <v>98.828125</v>
      </c>
      <c r="H9" s="9">
        <f t="shared" ref="H9:H20" si="2">F9/D9*100</f>
        <v>1.171875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3">
      <c r="A10" s="22">
        <v>2</v>
      </c>
      <c r="B10" s="23" t="s">
        <v>15</v>
      </c>
      <c r="C10" s="23" t="str">
        <f>'[1]9'!C10</f>
        <v>Paringin Selatan</v>
      </c>
      <c r="D10" s="22">
        <f t="shared" si="0"/>
        <v>171</v>
      </c>
      <c r="E10" s="22">
        <v>168</v>
      </c>
      <c r="F10" s="22">
        <v>3</v>
      </c>
      <c r="G10" s="24">
        <f t="shared" si="1"/>
        <v>98.245614035087712</v>
      </c>
      <c r="H10" s="24">
        <f t="shared" si="2"/>
        <v>1.7543859649122806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3">
      <c r="A11" s="7">
        <v>3</v>
      </c>
      <c r="B11" s="8" t="s">
        <v>16</v>
      </c>
      <c r="C11" s="8" t="str">
        <f>'[1]9'!C11</f>
        <v>Lampihong</v>
      </c>
      <c r="D11" s="7">
        <f t="shared" si="0"/>
        <v>74</v>
      </c>
      <c r="E11" s="7">
        <v>71</v>
      </c>
      <c r="F11" s="7">
        <v>3</v>
      </c>
      <c r="G11" s="9">
        <f t="shared" si="1"/>
        <v>95.945945945945937</v>
      </c>
      <c r="H11" s="9">
        <f t="shared" si="2"/>
        <v>4.0540540540540544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3">
      <c r="A12" s="22">
        <v>4</v>
      </c>
      <c r="B12" s="23" t="s">
        <v>16</v>
      </c>
      <c r="C12" s="23" t="str">
        <f>'[1]9'!C12</f>
        <v>Tanah Habang</v>
      </c>
      <c r="D12" s="22">
        <f t="shared" si="0"/>
        <v>12</v>
      </c>
      <c r="E12" s="22">
        <v>12</v>
      </c>
      <c r="F12" s="22">
        <v>0</v>
      </c>
      <c r="G12" s="24">
        <f t="shared" si="1"/>
        <v>100</v>
      </c>
      <c r="H12" s="24">
        <f t="shared" si="2"/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3">
      <c r="A13" s="7">
        <v>5</v>
      </c>
      <c r="B13" s="8" t="s">
        <v>17</v>
      </c>
      <c r="C13" s="8" t="str">
        <f>'[1]9'!C13</f>
        <v>Batumandi</v>
      </c>
      <c r="D13" s="7">
        <f t="shared" si="0"/>
        <v>69</v>
      </c>
      <c r="E13" s="7">
        <v>67</v>
      </c>
      <c r="F13" s="7">
        <v>2</v>
      </c>
      <c r="G13" s="9">
        <f t="shared" si="1"/>
        <v>97.101449275362313</v>
      </c>
      <c r="H13" s="9">
        <f t="shared" si="2"/>
        <v>2.8985507246376812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3">
      <c r="A14" s="22">
        <v>6</v>
      </c>
      <c r="B14" s="23" t="s">
        <v>17</v>
      </c>
      <c r="C14" s="23" t="str">
        <f>'[1]9'!C14</f>
        <v>Lokbatu</v>
      </c>
      <c r="D14" s="22">
        <f t="shared" si="0"/>
        <v>23</v>
      </c>
      <c r="E14" s="22">
        <v>22</v>
      </c>
      <c r="F14" s="22">
        <v>1</v>
      </c>
      <c r="G14" s="24">
        <f t="shared" si="1"/>
        <v>95.652173913043484</v>
      </c>
      <c r="H14" s="24">
        <f t="shared" si="2"/>
        <v>4.3478260869565215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3">
      <c r="A15" s="7">
        <v>7</v>
      </c>
      <c r="B15" s="8" t="s">
        <v>18</v>
      </c>
      <c r="C15" s="8" t="str">
        <f>'[1]9'!C15</f>
        <v>Awayan</v>
      </c>
      <c r="D15" s="7">
        <f t="shared" si="0"/>
        <v>74</v>
      </c>
      <c r="E15" s="7">
        <v>73</v>
      </c>
      <c r="F15" s="7">
        <v>1</v>
      </c>
      <c r="G15" s="9">
        <f t="shared" si="1"/>
        <v>98.648648648648646</v>
      </c>
      <c r="H15" s="9">
        <f t="shared" si="2"/>
        <v>1.3513513513513513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3">
      <c r="A16" s="22">
        <v>8</v>
      </c>
      <c r="B16" s="23" t="s">
        <v>19</v>
      </c>
      <c r="C16" s="23" t="str">
        <f>'[1]9'!C16</f>
        <v>Tebing Tinggi</v>
      </c>
      <c r="D16" s="22">
        <f t="shared" si="0"/>
        <v>23</v>
      </c>
      <c r="E16" s="22">
        <v>23</v>
      </c>
      <c r="F16" s="22">
        <v>0</v>
      </c>
      <c r="G16" s="24">
        <f t="shared" si="1"/>
        <v>100</v>
      </c>
      <c r="H16" s="24">
        <f t="shared" si="2"/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3">
      <c r="A17" s="7">
        <v>9</v>
      </c>
      <c r="B17" s="8" t="s">
        <v>20</v>
      </c>
      <c r="C17" s="8" t="str">
        <f>'[1]9'!C17</f>
        <v>Juai</v>
      </c>
      <c r="D17" s="7">
        <f t="shared" si="0"/>
        <v>69</v>
      </c>
      <c r="E17" s="7">
        <v>67</v>
      </c>
      <c r="F17" s="7">
        <v>2</v>
      </c>
      <c r="G17" s="9">
        <f t="shared" si="1"/>
        <v>97.101449275362313</v>
      </c>
      <c r="H17" s="9">
        <f t="shared" si="2"/>
        <v>2.8985507246376812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3">
      <c r="A18" s="22">
        <v>10</v>
      </c>
      <c r="B18" s="23" t="s">
        <v>20</v>
      </c>
      <c r="C18" s="23" t="str">
        <f>'[1]9'!C18</f>
        <v>Pirsus</v>
      </c>
      <c r="D18" s="22">
        <f t="shared" si="0"/>
        <v>17</v>
      </c>
      <c r="E18" s="22">
        <v>17</v>
      </c>
      <c r="F18" s="22">
        <v>0</v>
      </c>
      <c r="G18" s="24">
        <f t="shared" si="1"/>
        <v>100</v>
      </c>
      <c r="H18" s="24">
        <f t="shared" si="2"/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3">
      <c r="A19" s="7">
        <v>11</v>
      </c>
      <c r="B19" s="8" t="s">
        <v>21</v>
      </c>
      <c r="C19" s="8" t="str">
        <f>'[1]9'!C19</f>
        <v xml:space="preserve">Halong </v>
      </c>
      <c r="D19" s="7">
        <f t="shared" si="0"/>
        <v>118</v>
      </c>
      <c r="E19" s="7">
        <v>117</v>
      </c>
      <c r="F19" s="7">
        <v>1</v>
      </c>
      <c r="G19" s="9">
        <f t="shared" si="1"/>
        <v>99.152542372881356</v>
      </c>
      <c r="H19" s="9">
        <f t="shared" si="2"/>
        <v>0.84745762711864403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3">
      <c r="A20" s="22">
        <v>12</v>
      </c>
      <c r="B20" s="23" t="s">
        <v>21</v>
      </c>
      <c r="C20" s="23" t="str">
        <f>'[1]9'!C20</f>
        <v>Uren</v>
      </c>
      <c r="D20" s="22">
        <f t="shared" si="0"/>
        <v>29</v>
      </c>
      <c r="E20" s="22">
        <v>27</v>
      </c>
      <c r="F20" s="22">
        <v>2</v>
      </c>
      <c r="G20" s="24">
        <f t="shared" si="1"/>
        <v>93.103448275862064</v>
      </c>
      <c r="H20" s="24">
        <f t="shared" si="2"/>
        <v>6.8965517241379306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hidden="1" customHeight="1" x14ac:dyDescent="0.3">
      <c r="A21" s="7"/>
      <c r="B21" s="7"/>
      <c r="C21" s="11"/>
      <c r="D21" s="7"/>
      <c r="E21" s="7"/>
      <c r="F21" s="7"/>
      <c r="G21" s="7"/>
      <c r="H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3">
      <c r="A22" s="27" t="s">
        <v>9</v>
      </c>
      <c r="B22" s="28"/>
      <c r="C22" s="28"/>
      <c r="D22" s="25">
        <f t="shared" ref="D22:F22" si="3">SUM(D9:D21)</f>
        <v>935</v>
      </c>
      <c r="E22" s="25">
        <f t="shared" si="3"/>
        <v>917</v>
      </c>
      <c r="F22" s="25">
        <f t="shared" si="3"/>
        <v>18</v>
      </c>
      <c r="G22" s="26">
        <f>E22/D22*100</f>
        <v>98.074866310160431</v>
      </c>
      <c r="H22" s="26">
        <f>F22/D22*100</f>
        <v>1.9251336898395723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3">
      <c r="A23" s="12"/>
      <c r="B23" s="12"/>
      <c r="C23" s="12"/>
      <c r="D23" s="12"/>
      <c r="E23" s="12"/>
      <c r="F23" s="12"/>
      <c r="G23" s="12"/>
      <c r="H23" s="12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3">
      <c r="A24" s="13" t="s">
        <v>10</v>
      </c>
      <c r="B24" s="12"/>
      <c r="C24" s="12"/>
      <c r="D24" s="12"/>
      <c r="E24" s="12"/>
      <c r="F24" s="12"/>
      <c r="G24" s="12"/>
      <c r="H24" s="12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</sheetData>
  <mergeCells count="5">
    <mergeCell ref="A1:H1"/>
    <mergeCell ref="A3:H3"/>
    <mergeCell ref="A22:C22"/>
    <mergeCell ref="A4:H4"/>
    <mergeCell ref="A5:H5"/>
  </mergeCells>
  <printOptions horizontalCentered="1"/>
  <pageMargins left="0.70866141732283472" right="0.70866141732283472" top="0.74803149606299213" bottom="0.74803149606299213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2023-07-18T02:41:47Z</dcterms:created>
  <dcterms:modified xsi:type="dcterms:W3CDTF">2023-07-18T13:34:19Z</dcterms:modified>
</cp:coreProperties>
</file>