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3.xml" ContentType="application/vnd.openxmlformats-officedocument.spreadsheetml.table+xml"/>
  <Override PartName="/xl/pivotTables/pivotTable4.xml" ContentType="application/vnd.openxmlformats-officedocument.spreadsheetml.pivotTable+xml"/>
  <Override PartName="/xl/tables/table4.xml" ContentType="application/vnd.openxmlformats-officedocument.spreadsheetml.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LATSAR\hasil\"/>
    </mc:Choice>
  </mc:AlternateContent>
  <xr:revisionPtr revIDLastSave="0" documentId="13_ncr:1_{36EEF37F-4803-4079-9A24-E2AABD0D90D3}" xr6:coauthVersionLast="47" xr6:coauthVersionMax="47" xr10:uidLastSave="{00000000-0000-0000-0000-000000000000}"/>
  <bookViews>
    <workbookView xWindow="-108" yWindow="-108" windowWidth="23256" windowHeight="14616" xr2:uid="{B9E14545-2D0F-4F03-99AA-B1AA98BE3F42}"/>
  </bookViews>
  <sheets>
    <sheet name="informasi" sheetId="9" r:id="rId1"/>
    <sheet name="kode desa" sheetId="1" r:id="rId2"/>
    <sheet name="luas wilayah" sheetId="7" r:id="rId3"/>
    <sheet name="jumlah sekolah" sheetId="8" r:id="rId4"/>
    <sheet name="Metadata" sheetId="2" r:id="rId5"/>
  </sheets>
  <calcPr calcId="191029"/>
  <pivotCaches>
    <pivotCache cacheId="0" r:id="rId6"/>
    <pivotCache cacheId="1" r:id="rId7"/>
    <pivotCache cacheId="2" r:id="rId8"/>
    <pivotCache cacheId="3"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4" i="9" l="1"/>
  <c r="Z34" i="9"/>
  <c r="Y34" i="9"/>
  <c r="K22" i="9"/>
  <c r="K23" i="9"/>
  <c r="K36" i="9"/>
  <c r="K40" i="9"/>
  <c r="K49" i="9"/>
  <c r="K53" i="9"/>
  <c r="K68" i="9"/>
  <c r="K112" i="9"/>
  <c r="K119" i="9"/>
  <c r="K122" i="9"/>
  <c r="K140" i="9"/>
  <c r="K145" i="9"/>
  <c r="K154" i="9"/>
  <c r="K156" i="9"/>
  <c r="K158" i="9"/>
  <c r="H5" i="9"/>
  <c r="I5" i="9"/>
  <c r="J5" i="9"/>
  <c r="H6" i="9"/>
  <c r="I6" i="9"/>
  <c r="J6" i="9"/>
  <c r="H7" i="9"/>
  <c r="I7" i="9"/>
  <c r="J7" i="9"/>
  <c r="H8" i="9"/>
  <c r="I8" i="9"/>
  <c r="J8" i="9"/>
  <c r="H9" i="9"/>
  <c r="K9" i="9" s="1"/>
  <c r="I9" i="9"/>
  <c r="J9" i="9"/>
  <c r="H10" i="9"/>
  <c r="I10" i="9"/>
  <c r="J10" i="9"/>
  <c r="K10" i="9" s="1"/>
  <c r="H11" i="9"/>
  <c r="I11" i="9"/>
  <c r="J11" i="9"/>
  <c r="H12" i="9"/>
  <c r="I12" i="9"/>
  <c r="J12" i="9"/>
  <c r="H13" i="9"/>
  <c r="K13" i="9" s="1"/>
  <c r="I13" i="9"/>
  <c r="J13" i="9"/>
  <c r="H14" i="9"/>
  <c r="K14" i="9" s="1"/>
  <c r="I14" i="9"/>
  <c r="J14" i="9"/>
  <c r="H15" i="9"/>
  <c r="K15" i="9" s="1"/>
  <c r="I15" i="9"/>
  <c r="J15" i="9"/>
  <c r="H16" i="9"/>
  <c r="I16" i="9"/>
  <c r="J16" i="9"/>
  <c r="H17" i="9"/>
  <c r="I17" i="9"/>
  <c r="J17" i="9"/>
  <c r="H18" i="9"/>
  <c r="I18" i="9"/>
  <c r="J18" i="9"/>
  <c r="H19" i="9"/>
  <c r="I19" i="9"/>
  <c r="J19" i="9"/>
  <c r="H20" i="9"/>
  <c r="I20" i="9"/>
  <c r="J20" i="9"/>
  <c r="H21" i="9"/>
  <c r="K21" i="9" s="1"/>
  <c r="I21" i="9"/>
  <c r="J21" i="9"/>
  <c r="H24" i="9"/>
  <c r="I24" i="9"/>
  <c r="J24" i="9"/>
  <c r="H25" i="9"/>
  <c r="I25" i="9"/>
  <c r="J25" i="9"/>
  <c r="H26" i="9"/>
  <c r="I26" i="9"/>
  <c r="J26" i="9"/>
  <c r="H27" i="9"/>
  <c r="K27" i="9" s="1"/>
  <c r="I27" i="9"/>
  <c r="J27" i="9"/>
  <c r="H28" i="9"/>
  <c r="I28" i="9"/>
  <c r="J28" i="9"/>
  <c r="H29" i="9"/>
  <c r="I29" i="9"/>
  <c r="J29" i="9"/>
  <c r="H30" i="9"/>
  <c r="I30" i="9"/>
  <c r="J30" i="9"/>
  <c r="H31" i="9"/>
  <c r="I31" i="9"/>
  <c r="J31" i="9"/>
  <c r="H32" i="9"/>
  <c r="I32" i="9"/>
  <c r="J32" i="9"/>
  <c r="H33" i="9"/>
  <c r="I33" i="9"/>
  <c r="J33" i="9"/>
  <c r="H34" i="9"/>
  <c r="I34" i="9"/>
  <c r="J34" i="9"/>
  <c r="H35" i="9"/>
  <c r="K35" i="9" s="1"/>
  <c r="I35" i="9"/>
  <c r="J35" i="9"/>
  <c r="H37" i="9"/>
  <c r="K37" i="9" s="1"/>
  <c r="I37" i="9"/>
  <c r="J37" i="9"/>
  <c r="H38" i="9"/>
  <c r="K38" i="9" s="1"/>
  <c r="I38" i="9"/>
  <c r="J38" i="9"/>
  <c r="H39" i="9"/>
  <c r="I39" i="9"/>
  <c r="J39" i="9"/>
  <c r="H41" i="9"/>
  <c r="I41" i="9"/>
  <c r="J41" i="9"/>
  <c r="H42" i="9"/>
  <c r="I42" i="9"/>
  <c r="J42" i="9"/>
  <c r="H43" i="9"/>
  <c r="I43" i="9"/>
  <c r="J43" i="9"/>
  <c r="H44" i="9"/>
  <c r="I44" i="9"/>
  <c r="J44" i="9"/>
  <c r="H45" i="9"/>
  <c r="K45" i="9" s="1"/>
  <c r="I45" i="9"/>
  <c r="J45" i="9"/>
  <c r="H46" i="9"/>
  <c r="I46" i="9"/>
  <c r="J46" i="9"/>
  <c r="K46" i="9" s="1"/>
  <c r="H47" i="9"/>
  <c r="I47" i="9"/>
  <c r="J47" i="9"/>
  <c r="H48" i="9"/>
  <c r="I48" i="9"/>
  <c r="J48" i="9"/>
  <c r="H50" i="9"/>
  <c r="K50" i="9" s="1"/>
  <c r="I50" i="9"/>
  <c r="J50" i="9"/>
  <c r="H51" i="9"/>
  <c r="K51" i="9" s="1"/>
  <c r="I51" i="9"/>
  <c r="J51" i="9"/>
  <c r="H52" i="9"/>
  <c r="I52" i="9"/>
  <c r="J52" i="9"/>
  <c r="H54" i="9"/>
  <c r="I54" i="9"/>
  <c r="J54" i="9"/>
  <c r="H55" i="9"/>
  <c r="I55" i="9"/>
  <c r="J55" i="9"/>
  <c r="H56" i="9"/>
  <c r="I56" i="9"/>
  <c r="J56" i="9"/>
  <c r="H57" i="9"/>
  <c r="I57" i="9"/>
  <c r="J57" i="9"/>
  <c r="H58" i="9"/>
  <c r="I58" i="9"/>
  <c r="J58" i="9"/>
  <c r="H59" i="9"/>
  <c r="K59" i="9" s="1"/>
  <c r="I59" i="9"/>
  <c r="J59" i="9"/>
  <c r="H60" i="9"/>
  <c r="I60" i="9"/>
  <c r="J60" i="9"/>
  <c r="H61" i="9"/>
  <c r="I61" i="9"/>
  <c r="J61" i="9"/>
  <c r="H62" i="9"/>
  <c r="I62" i="9"/>
  <c r="J62" i="9"/>
  <c r="H63" i="9"/>
  <c r="K63" i="9" s="1"/>
  <c r="I63" i="9"/>
  <c r="J63" i="9"/>
  <c r="H64" i="9"/>
  <c r="I64" i="9"/>
  <c r="J64" i="9"/>
  <c r="H65" i="9"/>
  <c r="I65" i="9"/>
  <c r="J65" i="9"/>
  <c r="H66" i="9"/>
  <c r="I66" i="9"/>
  <c r="J66" i="9"/>
  <c r="H67" i="9"/>
  <c r="I67" i="9"/>
  <c r="J67" i="9"/>
  <c r="H69" i="9"/>
  <c r="I69" i="9"/>
  <c r="J69" i="9"/>
  <c r="H70" i="9"/>
  <c r="I70" i="9"/>
  <c r="J70" i="9"/>
  <c r="H71" i="9"/>
  <c r="I71" i="9"/>
  <c r="J71" i="9"/>
  <c r="H72" i="9"/>
  <c r="K72" i="9" s="1"/>
  <c r="I72" i="9"/>
  <c r="J72" i="9"/>
  <c r="H73" i="9"/>
  <c r="K73" i="9" s="1"/>
  <c r="I73" i="9"/>
  <c r="J73" i="9"/>
  <c r="H74" i="9"/>
  <c r="K74" i="9" s="1"/>
  <c r="I74" i="9"/>
  <c r="J74" i="9"/>
  <c r="H75" i="9"/>
  <c r="I75" i="9"/>
  <c r="J75" i="9"/>
  <c r="H76" i="9"/>
  <c r="I76" i="9"/>
  <c r="J76" i="9"/>
  <c r="H77" i="9"/>
  <c r="I77" i="9"/>
  <c r="J77" i="9"/>
  <c r="H78" i="9"/>
  <c r="I78" i="9"/>
  <c r="J78" i="9"/>
  <c r="H79" i="9"/>
  <c r="I79" i="9"/>
  <c r="J79" i="9"/>
  <c r="H80" i="9"/>
  <c r="K80" i="9" s="1"/>
  <c r="I80" i="9"/>
  <c r="J80" i="9"/>
  <c r="H81" i="9"/>
  <c r="I81" i="9"/>
  <c r="J81" i="9"/>
  <c r="H82" i="9"/>
  <c r="I82" i="9"/>
  <c r="J82" i="9"/>
  <c r="H83" i="9"/>
  <c r="I83" i="9"/>
  <c r="J83" i="9"/>
  <c r="H84" i="9"/>
  <c r="K84" i="9" s="1"/>
  <c r="I84" i="9"/>
  <c r="J84" i="9"/>
  <c r="H85" i="9"/>
  <c r="K85" i="9" s="1"/>
  <c r="I85" i="9"/>
  <c r="J85" i="9"/>
  <c r="H86" i="9"/>
  <c r="K86" i="9" s="1"/>
  <c r="I86" i="9"/>
  <c r="J86" i="9"/>
  <c r="H87" i="9"/>
  <c r="I87" i="9"/>
  <c r="J87" i="9"/>
  <c r="H88" i="9"/>
  <c r="I88" i="9"/>
  <c r="J88" i="9"/>
  <c r="H89" i="9"/>
  <c r="I89" i="9"/>
  <c r="J89" i="9"/>
  <c r="H90" i="9"/>
  <c r="I90" i="9"/>
  <c r="J90" i="9"/>
  <c r="H91" i="9"/>
  <c r="I91" i="9"/>
  <c r="J91" i="9"/>
  <c r="H92" i="9"/>
  <c r="K92" i="9" s="1"/>
  <c r="I92" i="9"/>
  <c r="J92" i="9"/>
  <c r="H93" i="9"/>
  <c r="I93" i="9"/>
  <c r="J93" i="9"/>
  <c r="H94" i="9"/>
  <c r="I94" i="9"/>
  <c r="J94" i="9"/>
  <c r="H95" i="9"/>
  <c r="I95" i="9"/>
  <c r="J95" i="9"/>
  <c r="H96" i="9"/>
  <c r="K96" i="9" s="1"/>
  <c r="I96" i="9"/>
  <c r="J96" i="9"/>
  <c r="H97" i="9"/>
  <c r="K97" i="9" s="1"/>
  <c r="I97" i="9"/>
  <c r="J97" i="9"/>
  <c r="H98" i="9"/>
  <c r="K98" i="9" s="1"/>
  <c r="I98" i="9"/>
  <c r="J98" i="9"/>
  <c r="H99" i="9"/>
  <c r="I99" i="9"/>
  <c r="J99" i="9"/>
  <c r="H100" i="9"/>
  <c r="I100" i="9"/>
  <c r="J100" i="9"/>
  <c r="H101" i="9"/>
  <c r="I101" i="9"/>
  <c r="J101" i="9"/>
  <c r="H102" i="9"/>
  <c r="I102" i="9"/>
  <c r="J102" i="9"/>
  <c r="H103" i="9"/>
  <c r="I103" i="9"/>
  <c r="J103" i="9"/>
  <c r="H104" i="9"/>
  <c r="K104" i="9" s="1"/>
  <c r="I104" i="9"/>
  <c r="J104" i="9"/>
  <c r="H105" i="9"/>
  <c r="I105" i="9"/>
  <c r="J105" i="9"/>
  <c r="H106" i="9"/>
  <c r="I106" i="9"/>
  <c r="J106" i="9"/>
  <c r="H107" i="9"/>
  <c r="I107" i="9"/>
  <c r="J107" i="9"/>
  <c r="H108" i="9"/>
  <c r="K108" i="9" s="1"/>
  <c r="I108" i="9"/>
  <c r="J108" i="9"/>
  <c r="H109" i="9"/>
  <c r="K109" i="9" s="1"/>
  <c r="I109" i="9"/>
  <c r="J109" i="9"/>
  <c r="H110" i="9"/>
  <c r="K110" i="9" s="1"/>
  <c r="I110" i="9"/>
  <c r="J110" i="9"/>
  <c r="H111" i="9"/>
  <c r="I111" i="9"/>
  <c r="J111" i="9"/>
  <c r="H113" i="9"/>
  <c r="I113" i="9"/>
  <c r="J113" i="9"/>
  <c r="H114" i="9"/>
  <c r="I114" i="9"/>
  <c r="J114" i="9"/>
  <c r="H115" i="9"/>
  <c r="I115" i="9"/>
  <c r="J115" i="9"/>
  <c r="H116" i="9"/>
  <c r="I116" i="9"/>
  <c r="J116" i="9"/>
  <c r="H117" i="9"/>
  <c r="K117" i="9" s="1"/>
  <c r="I117" i="9"/>
  <c r="J117" i="9"/>
  <c r="H118" i="9"/>
  <c r="I118" i="9"/>
  <c r="J118" i="9"/>
  <c r="H120" i="9"/>
  <c r="I120" i="9"/>
  <c r="J120" i="9"/>
  <c r="H121" i="9"/>
  <c r="I121" i="9"/>
  <c r="J121" i="9"/>
  <c r="H123" i="9"/>
  <c r="K123" i="9" s="1"/>
  <c r="I123" i="9"/>
  <c r="J123" i="9"/>
  <c r="H124" i="9"/>
  <c r="I124" i="9"/>
  <c r="J124" i="9"/>
  <c r="H125" i="9"/>
  <c r="I125" i="9"/>
  <c r="J125" i="9"/>
  <c r="H126" i="9"/>
  <c r="I126" i="9"/>
  <c r="J126" i="9"/>
  <c r="H127" i="9"/>
  <c r="I127" i="9"/>
  <c r="J127" i="9"/>
  <c r="H128" i="9"/>
  <c r="I128" i="9"/>
  <c r="J128" i="9"/>
  <c r="H129" i="9"/>
  <c r="I129" i="9"/>
  <c r="J129" i="9"/>
  <c r="H130" i="9"/>
  <c r="I130" i="9"/>
  <c r="J130" i="9"/>
  <c r="H131" i="9"/>
  <c r="K131" i="9" s="1"/>
  <c r="I131" i="9"/>
  <c r="J131" i="9"/>
  <c r="H132" i="9"/>
  <c r="I132" i="9"/>
  <c r="J132" i="9"/>
  <c r="H133" i="9"/>
  <c r="I133" i="9"/>
  <c r="J133" i="9"/>
  <c r="H134" i="9"/>
  <c r="I134" i="9"/>
  <c r="J134" i="9"/>
  <c r="H135" i="9"/>
  <c r="K135" i="9" s="1"/>
  <c r="I135" i="9"/>
  <c r="J135" i="9"/>
  <c r="H136" i="9"/>
  <c r="I136" i="9"/>
  <c r="J136" i="9"/>
  <c r="H137" i="9"/>
  <c r="I137" i="9"/>
  <c r="J137" i="9"/>
  <c r="H138" i="9"/>
  <c r="I138" i="9"/>
  <c r="J138" i="9"/>
  <c r="H139" i="9"/>
  <c r="I139" i="9"/>
  <c r="J139" i="9"/>
  <c r="H141" i="9"/>
  <c r="I141" i="9"/>
  <c r="J141" i="9"/>
  <c r="H142" i="9"/>
  <c r="I142" i="9"/>
  <c r="J142" i="9"/>
  <c r="H143" i="9"/>
  <c r="I143" i="9"/>
  <c r="J143" i="9"/>
  <c r="H144" i="9"/>
  <c r="K144" i="9" s="1"/>
  <c r="I144" i="9"/>
  <c r="J144" i="9"/>
  <c r="H146" i="9"/>
  <c r="K146" i="9" s="1"/>
  <c r="I146" i="9"/>
  <c r="J146" i="9"/>
  <c r="H147" i="9"/>
  <c r="K147" i="9" s="1"/>
  <c r="I147" i="9"/>
  <c r="J147" i="9"/>
  <c r="H148" i="9"/>
  <c r="I148" i="9"/>
  <c r="J148" i="9"/>
  <c r="H149" i="9"/>
  <c r="I149" i="9"/>
  <c r="J149" i="9"/>
  <c r="H150" i="9"/>
  <c r="I150" i="9"/>
  <c r="J150" i="9"/>
  <c r="H151" i="9"/>
  <c r="I151" i="9"/>
  <c r="J151" i="9"/>
  <c r="H152" i="9"/>
  <c r="I152" i="9"/>
  <c r="J152" i="9"/>
  <c r="H153" i="9"/>
  <c r="K153" i="9" s="1"/>
  <c r="I153" i="9"/>
  <c r="J153" i="9"/>
  <c r="H155" i="9"/>
  <c r="I155" i="9"/>
  <c r="J155" i="9"/>
  <c r="H157" i="9"/>
  <c r="I157" i="9"/>
  <c r="J157" i="9"/>
  <c r="H159" i="9"/>
  <c r="I159" i="9"/>
  <c r="J159" i="9"/>
  <c r="H160" i="9"/>
  <c r="I160" i="9"/>
  <c r="J160" i="9"/>
  <c r="I4" i="9"/>
  <c r="H4" i="9"/>
  <c r="K4" i="9" s="1"/>
  <c r="J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4" i="9"/>
  <c r="K157" i="9" l="1"/>
  <c r="K151" i="9"/>
  <c r="K142" i="9"/>
  <c r="K137" i="9"/>
  <c r="K133" i="9"/>
  <c r="K129" i="9"/>
  <c r="K125" i="9"/>
  <c r="K120" i="9"/>
  <c r="K115" i="9"/>
  <c r="K106" i="9"/>
  <c r="K102" i="9"/>
  <c r="K94" i="9"/>
  <c r="K90" i="9"/>
  <c r="K82" i="9"/>
  <c r="K78" i="9"/>
  <c r="K70" i="9"/>
  <c r="K65" i="9"/>
  <c r="K61" i="9"/>
  <c r="K57" i="9"/>
  <c r="K52" i="9"/>
  <c r="K47" i="9"/>
  <c r="K43" i="9"/>
  <c r="K33" i="9"/>
  <c r="K29" i="9"/>
  <c r="K19" i="9"/>
  <c r="K11" i="9"/>
  <c r="K7" i="9"/>
  <c r="K155" i="9"/>
  <c r="K141" i="9"/>
  <c r="K132" i="9"/>
  <c r="K118" i="9"/>
  <c r="K105" i="9"/>
  <c r="K93" i="9"/>
  <c r="K81" i="9"/>
  <c r="K69" i="9"/>
  <c r="K60" i="9"/>
  <c r="K24" i="9"/>
  <c r="K150" i="9"/>
  <c r="K136" i="9"/>
  <c r="K128" i="9"/>
  <c r="K124" i="9"/>
  <c r="K114" i="9"/>
  <c r="K101" i="9"/>
  <c r="K89" i="9"/>
  <c r="K77" i="9"/>
  <c r="K64" i="9"/>
  <c r="K56" i="9"/>
  <c r="K42" i="9"/>
  <c r="K32" i="9"/>
  <c r="K28" i="9"/>
  <c r="K18" i="9"/>
  <c r="K6" i="9"/>
  <c r="K160" i="9"/>
  <c r="K149" i="9"/>
  <c r="K139" i="9"/>
  <c r="K127" i="9"/>
  <c r="K113" i="9"/>
  <c r="K100" i="9"/>
  <c r="K88" i="9"/>
  <c r="K76" i="9"/>
  <c r="K67" i="9"/>
  <c r="K55" i="9"/>
  <c r="K41" i="9"/>
  <c r="K31" i="9"/>
  <c r="K17" i="9"/>
  <c r="K5" i="9"/>
  <c r="K99" i="9"/>
  <c r="K87" i="9"/>
  <c r="K75" i="9"/>
  <c r="K39" i="9"/>
  <c r="K159" i="9"/>
  <c r="K152" i="9"/>
  <c r="K148" i="9"/>
  <c r="K143" i="9"/>
  <c r="K138" i="9"/>
  <c r="K134" i="9"/>
  <c r="K130" i="9"/>
  <c r="K126" i="9"/>
  <c r="K121" i="9"/>
  <c r="K116" i="9"/>
  <c r="K111" i="9"/>
  <c r="K107" i="9"/>
  <c r="K103" i="9"/>
  <c r="K95" i="9"/>
  <c r="K91" i="9"/>
  <c r="K83" i="9"/>
  <c r="K79" i="9"/>
  <c r="K71" i="9"/>
  <c r="K66" i="9"/>
  <c r="K62" i="9"/>
  <c r="K58" i="9"/>
  <c r="K54" i="9"/>
  <c r="K48" i="9"/>
  <c r="K44" i="9"/>
  <c r="K34" i="9"/>
  <c r="K30" i="9"/>
  <c r="K26" i="9"/>
  <c r="K20" i="9"/>
  <c r="K16" i="9"/>
  <c r="K12" i="9"/>
  <c r="K8" i="9"/>
  <c r="K25" i="9"/>
</calcChain>
</file>

<file path=xl/sharedStrings.xml><?xml version="1.0" encoding="utf-8"?>
<sst xmlns="http://schemas.openxmlformats.org/spreadsheetml/2006/main" count="5328" uniqueCount="736">
  <si>
    <t>KODE DESA</t>
  </si>
  <si>
    <t>NAMA DESA</t>
  </si>
  <si>
    <t>KODE KECAMATAN</t>
  </si>
  <si>
    <t>NAMA KECAMATAN</t>
  </si>
  <si>
    <t>63.11.01.2001</t>
  </si>
  <si>
    <t>Muara Ninian</t>
  </si>
  <si>
    <t>63.11.01</t>
  </si>
  <si>
    <t>Juai</t>
  </si>
  <si>
    <t>Balangan</t>
  </si>
  <si>
    <t>Kalimantan Selatan</t>
  </si>
  <si>
    <t>63.11.01.2002</t>
  </si>
  <si>
    <t>Hamarung</t>
  </si>
  <si>
    <t>63.11.01.2003</t>
  </si>
  <si>
    <t>63.11.01.2004</t>
  </si>
  <si>
    <t>Buntu Karau</t>
  </si>
  <si>
    <t>63.11.01.2005</t>
  </si>
  <si>
    <t>Bata</t>
  </si>
  <si>
    <t>63.11.01.2006</t>
  </si>
  <si>
    <t>Galumbang</t>
  </si>
  <si>
    <t>63.11.01.2007</t>
  </si>
  <si>
    <t>Sungai Batung</t>
  </si>
  <si>
    <t>63.11.01.2008</t>
  </si>
  <si>
    <t>Sirap</t>
  </si>
  <si>
    <t>63.11.01.2009</t>
  </si>
  <si>
    <t>Tigarun</t>
  </si>
  <si>
    <t>63.11.01.2010</t>
  </si>
  <si>
    <t>Teluk Bayur</t>
  </si>
  <si>
    <t>63.11.01.2011</t>
  </si>
  <si>
    <t>Pamurus</t>
  </si>
  <si>
    <t>63.11.01.2012</t>
  </si>
  <si>
    <t>Marias</t>
  </si>
  <si>
    <t>63.11.01.2013</t>
  </si>
  <si>
    <t>Lalayau</t>
  </si>
  <si>
    <t>63.11.01.2014</t>
  </si>
  <si>
    <t>Mihu</t>
  </si>
  <si>
    <t>63.11.01.2015</t>
  </si>
  <si>
    <t>Hukai</t>
  </si>
  <si>
    <t>63.11.01.2016</t>
  </si>
  <si>
    <t>Tawahan</t>
  </si>
  <si>
    <t>63.11.01.2017</t>
  </si>
  <si>
    <t>Gulinggang</t>
  </si>
  <si>
    <t>63.11.01.2018</t>
  </si>
  <si>
    <t>Mungkur Uyam</t>
  </si>
  <si>
    <t>63.11.01.2019</t>
  </si>
  <si>
    <t>Panimbaan</t>
  </si>
  <si>
    <t>63.11.01.2020</t>
  </si>
  <si>
    <t>Wonorejo</t>
  </si>
  <si>
    <t>63.11.01.2021</t>
  </si>
  <si>
    <t>Sumber Rejeki</t>
  </si>
  <si>
    <t>63.11.02.2001</t>
  </si>
  <si>
    <t>Hauwai</t>
  </si>
  <si>
    <t>63.11.02</t>
  </si>
  <si>
    <t>Halong</t>
  </si>
  <si>
    <t>63.11.02.2002</t>
  </si>
  <si>
    <t>Bangkal</t>
  </si>
  <si>
    <t>63.11.02.2003</t>
  </si>
  <si>
    <t>Mantuyan</t>
  </si>
  <si>
    <t>63.11.02.2004</t>
  </si>
  <si>
    <t>Tabuan</t>
  </si>
  <si>
    <t>63.11.02.2005</t>
  </si>
  <si>
    <t>63.11.02.2008</t>
  </si>
  <si>
    <t>Puyun</t>
  </si>
  <si>
    <t>63.11.02.2009</t>
  </si>
  <si>
    <t>Buntu Pilanduk</t>
  </si>
  <si>
    <t>63.11.02.2010</t>
  </si>
  <si>
    <t>Gunung Riut</t>
  </si>
  <si>
    <t>63.11.02.2011</t>
  </si>
  <si>
    <t>Kapul</t>
  </si>
  <si>
    <t>63.11.02.2012</t>
  </si>
  <si>
    <t>Mamantang</t>
  </si>
  <si>
    <t>63.11.02.2013</t>
  </si>
  <si>
    <t>Binjai Punggal</t>
  </si>
  <si>
    <t>63.11.02.2014</t>
  </si>
  <si>
    <t>Liyu</t>
  </si>
  <si>
    <t>63.11.02.2015</t>
  </si>
  <si>
    <t>Binuang Santang</t>
  </si>
  <si>
    <t>63.11.02.2016</t>
  </si>
  <si>
    <t>Aniungan</t>
  </si>
  <si>
    <t>63.11.02.2017</t>
  </si>
  <si>
    <t>Binju</t>
  </si>
  <si>
    <t>63.11.02.2018</t>
  </si>
  <si>
    <t>Karya</t>
  </si>
  <si>
    <t>63.11.02.2019</t>
  </si>
  <si>
    <t>Uren</t>
  </si>
  <si>
    <t>63.11.02.2020</t>
  </si>
  <si>
    <t>Marajai</t>
  </si>
  <si>
    <t>63.11.02.2021</t>
  </si>
  <si>
    <t>Suryatama</t>
  </si>
  <si>
    <t>63.11.02.2022</t>
  </si>
  <si>
    <t>Baruh Panyambaran</t>
  </si>
  <si>
    <t>63.11.02.2023</t>
  </si>
  <si>
    <t>Mauya</t>
  </si>
  <si>
    <t>63.11.02.2024</t>
  </si>
  <si>
    <t>Padang Raya</t>
  </si>
  <si>
    <t>63.11.02.2025</t>
  </si>
  <si>
    <t>Sumber Agung</t>
  </si>
  <si>
    <t>63.11.02.2026</t>
  </si>
  <si>
    <t>Mamigang</t>
  </si>
  <si>
    <t>63.11.03.2004</t>
  </si>
  <si>
    <t>Bihara</t>
  </si>
  <si>
    <t>63.11.03</t>
  </si>
  <si>
    <t>Awayan</t>
  </si>
  <si>
    <t>63.11.03.2005</t>
  </si>
  <si>
    <t>Pematang</t>
  </si>
  <si>
    <t>63.11.03.2006</t>
  </si>
  <si>
    <t>Merah</t>
  </si>
  <si>
    <t>63.11.03.2007</t>
  </si>
  <si>
    <t>63.11.03.2008</t>
  </si>
  <si>
    <t>Pudak</t>
  </si>
  <si>
    <t>63.11.03.2009</t>
  </si>
  <si>
    <t>Badalungga</t>
  </si>
  <si>
    <t>63.11.03.2010</t>
  </si>
  <si>
    <t>Tundakan</t>
  </si>
  <si>
    <t>63.11.03.2011</t>
  </si>
  <si>
    <t>Sikontan</t>
  </si>
  <si>
    <t>63.11.03.2012</t>
  </si>
  <si>
    <t>Pulantan</t>
  </si>
  <si>
    <t>63.11.03.2013</t>
  </si>
  <si>
    <t>Tundi</t>
  </si>
  <si>
    <t>63.11.03.2014</t>
  </si>
  <si>
    <t>Muara Jaya</t>
  </si>
  <si>
    <t>63.11.03.2016</t>
  </si>
  <si>
    <t>Bihara Hilir</t>
  </si>
  <si>
    <t>63.11.03.2018</t>
  </si>
  <si>
    <t>Baru</t>
  </si>
  <si>
    <t>63.11.03.2020</t>
  </si>
  <si>
    <t>Awayan Hilir</t>
  </si>
  <si>
    <t>63.11.03.2021</t>
  </si>
  <si>
    <t>Putat Basiun</t>
  </si>
  <si>
    <t>63.11.03.2022</t>
  </si>
  <si>
    <t>Sei Pumpung</t>
  </si>
  <si>
    <t>63.11.03.2024</t>
  </si>
  <si>
    <t>Badalungga Hilir</t>
  </si>
  <si>
    <t>63.11.03.2025</t>
  </si>
  <si>
    <t>Nungka</t>
  </si>
  <si>
    <t>63.11.03.2026</t>
  </si>
  <si>
    <t>Tangalin</t>
  </si>
  <si>
    <t>63.11.03.2027</t>
  </si>
  <si>
    <t>Kedondong</t>
  </si>
  <si>
    <t>63.11.03.2029</t>
  </si>
  <si>
    <t>Baramban</t>
  </si>
  <si>
    <t>63.11.03.2031</t>
  </si>
  <si>
    <t>Ambakiang</t>
  </si>
  <si>
    <t>63.11.03.2032</t>
  </si>
  <si>
    <t>Piyait</t>
  </si>
  <si>
    <t>63.11.04.2001</t>
  </si>
  <si>
    <t>Tariwin</t>
  </si>
  <si>
    <t>63.11.04</t>
  </si>
  <si>
    <t>Batu Mandi</t>
  </si>
  <si>
    <t>63.11.04.2002</t>
  </si>
  <si>
    <t>Lok Batu</t>
  </si>
  <si>
    <t>63.11.04.2003</t>
  </si>
  <si>
    <t>Munjung</t>
  </si>
  <si>
    <t>63.11.04.2004</t>
  </si>
  <si>
    <t>Pelajau</t>
  </si>
  <si>
    <t>63.11.04.2005</t>
  </si>
  <si>
    <t>Batumandi</t>
  </si>
  <si>
    <t>63.11.04.2006</t>
  </si>
  <si>
    <t>Riwa</t>
  </si>
  <si>
    <t>63.11.04.2007</t>
  </si>
  <si>
    <t>Mantimin</t>
  </si>
  <si>
    <t>63.11.04.2008</t>
  </si>
  <si>
    <t>Mampari</t>
  </si>
  <si>
    <t>63.11.04.2009</t>
  </si>
  <si>
    <t>Bungur</t>
  </si>
  <si>
    <t>63.11.04.2010</t>
  </si>
  <si>
    <t>Teluk Mesjid</t>
  </si>
  <si>
    <t>63.11.04.2011</t>
  </si>
  <si>
    <t>Timbun Tulang</t>
  </si>
  <si>
    <t>63.11.04.2012</t>
  </si>
  <si>
    <t>Banua Hanyar</t>
  </si>
  <si>
    <t>63.11.04.2013</t>
  </si>
  <si>
    <t>Bakung</t>
  </si>
  <si>
    <t>63.11.04.2014</t>
  </si>
  <si>
    <t>Karuh</t>
  </si>
  <si>
    <t>63.11.04.2015</t>
  </si>
  <si>
    <t>Guha</t>
  </si>
  <si>
    <t>63.11.04.2016</t>
  </si>
  <si>
    <t>Gunung Manau</t>
  </si>
  <si>
    <t>63.11.04.2017</t>
  </si>
  <si>
    <t>Hampa Raya</t>
  </si>
  <si>
    <t>63.11.04.2018</t>
  </si>
  <si>
    <t>Kasai</t>
  </si>
  <si>
    <t>63.11.05.2001</t>
  </si>
  <si>
    <t>Tanah Habang Kiri</t>
  </si>
  <si>
    <t>63.11.05</t>
  </si>
  <si>
    <t>Lampihong</t>
  </si>
  <si>
    <t>63.11.05.2002</t>
  </si>
  <si>
    <t>Panaitan</t>
  </si>
  <si>
    <t>63.11.05.2003</t>
  </si>
  <si>
    <t>Tanah Habang Kanan</t>
  </si>
  <si>
    <t>63.11.05.2004</t>
  </si>
  <si>
    <t>Batu Merah</t>
  </si>
  <si>
    <t>63.11.05.2005</t>
  </si>
  <si>
    <t>Lampihong Kanan</t>
  </si>
  <si>
    <t>63.11.05.2006</t>
  </si>
  <si>
    <t>Lampihong Selatan</t>
  </si>
  <si>
    <t>63.11.05.2007</t>
  </si>
  <si>
    <t>Lampihong Kiri</t>
  </si>
  <si>
    <t>63.11.05.2008</t>
  </si>
  <si>
    <t>Lajar</t>
  </si>
  <si>
    <t>63.11.05.2009</t>
  </si>
  <si>
    <t>Kusambi Hulu</t>
  </si>
  <si>
    <t>63.11.05.2010</t>
  </si>
  <si>
    <t>Kusambi Hilir</t>
  </si>
  <si>
    <t>63.11.05.2011</t>
  </si>
  <si>
    <t>Simpang Tiga</t>
  </si>
  <si>
    <t>63.11.05.2012</t>
  </si>
  <si>
    <t>Matang Lurus</t>
  </si>
  <si>
    <t>63.11.05.2013</t>
  </si>
  <si>
    <t>Lok Hamawang</t>
  </si>
  <si>
    <t>63.11.05.2014</t>
  </si>
  <si>
    <t>Kupang</t>
  </si>
  <si>
    <t>63.11.05.2015</t>
  </si>
  <si>
    <t>Tampang</t>
  </si>
  <si>
    <t>63.11.05.2016</t>
  </si>
  <si>
    <t>Matang Hanau</t>
  </si>
  <si>
    <t>63.11.05.2017</t>
  </si>
  <si>
    <t>Lok Panginangan</t>
  </si>
  <si>
    <t>63.11.05.2018</t>
  </si>
  <si>
    <t>Jungkal</t>
  </si>
  <si>
    <t>63.11.05.2019</t>
  </si>
  <si>
    <t>Sungai Tabuk</t>
  </si>
  <si>
    <t>63.11.05.2020</t>
  </si>
  <si>
    <t>Jimamun</t>
  </si>
  <si>
    <t>63.11.05.2021</t>
  </si>
  <si>
    <t>Pimping</t>
  </si>
  <si>
    <t>63.11.05.2022</t>
  </si>
  <si>
    <t>Hilir Pasar</t>
  </si>
  <si>
    <t>63.11.05.2023</t>
  </si>
  <si>
    <t>Teluk Karya</t>
  </si>
  <si>
    <t>63.11.05.2024</t>
  </si>
  <si>
    <t>Pupuyuan</t>
  </si>
  <si>
    <t>63.11.05.2025</t>
  </si>
  <si>
    <t>Sungai Awang</t>
  </si>
  <si>
    <t>63.11.05.2026</t>
  </si>
  <si>
    <t>Kandang Jaya</t>
  </si>
  <si>
    <t>63.11.05.2027</t>
  </si>
  <si>
    <t>Mundar</t>
  </si>
  <si>
    <t>63.11.06.1019</t>
  </si>
  <si>
    <t>Paringin Timur</t>
  </si>
  <si>
    <t>63.11.06</t>
  </si>
  <si>
    <t>Paringin</t>
  </si>
  <si>
    <t>63.11.06.1023</t>
  </si>
  <si>
    <t>Paringin Kota</t>
  </si>
  <si>
    <t>63.11.06.2005</t>
  </si>
  <si>
    <t>Balang</t>
  </si>
  <si>
    <t>63.11.06.2006</t>
  </si>
  <si>
    <t>Kalahiang</t>
  </si>
  <si>
    <t>63.11.06.2007</t>
  </si>
  <si>
    <t>Lasung Batu</t>
  </si>
  <si>
    <t>63.11.06.2008</t>
  </si>
  <si>
    <t>Paran</t>
  </si>
  <si>
    <t>63.11.06.2009</t>
  </si>
  <si>
    <t>Layap</t>
  </si>
  <si>
    <t>63.11.06.2012</t>
  </si>
  <si>
    <t>Murung Ilung</t>
  </si>
  <si>
    <t>63.11.06.2013</t>
  </si>
  <si>
    <t>Mangkayahu</t>
  </si>
  <si>
    <t>63.11.06.2014</t>
  </si>
  <si>
    <t>Lok Batung</t>
  </si>
  <si>
    <t>63.11.06.2015</t>
  </si>
  <si>
    <t>Lamida Bawah</t>
  </si>
  <si>
    <t>63.11.06.2017</t>
  </si>
  <si>
    <t>Dahai</t>
  </si>
  <si>
    <t>63.11.06.2022</t>
  </si>
  <si>
    <t>Hujan Mas</t>
  </si>
  <si>
    <t>63.11.06.2024</t>
  </si>
  <si>
    <t>Babayau</t>
  </si>
  <si>
    <t>63.11.06.2034</t>
  </si>
  <si>
    <t>Balida</t>
  </si>
  <si>
    <t>63.11.06.2038</t>
  </si>
  <si>
    <t>Sungai Ketapi</t>
  </si>
  <si>
    <t>63.11.07.1001</t>
  </si>
  <si>
    <t>Batu Piring</t>
  </si>
  <si>
    <t>63.11.07</t>
  </si>
  <si>
    <t>Paringin Selatan</t>
  </si>
  <si>
    <t>63.11.07.2002</t>
  </si>
  <si>
    <t>Baruh Bahinu Luar</t>
  </si>
  <si>
    <t>63.11.07.2003</t>
  </si>
  <si>
    <t>Inan</t>
  </si>
  <si>
    <t>63.11.07.2004</t>
  </si>
  <si>
    <t>Baruh Bahinu Dalam</t>
  </si>
  <si>
    <t>63.11.07.2005</t>
  </si>
  <si>
    <t>Panggung</t>
  </si>
  <si>
    <t>63.11.07.2006</t>
  </si>
  <si>
    <t>63.11.07.2007</t>
  </si>
  <si>
    <t>Halubau</t>
  </si>
  <si>
    <t>63.11.07.2008</t>
  </si>
  <si>
    <t>Binjai</t>
  </si>
  <si>
    <t>63.11.07.2009</t>
  </si>
  <si>
    <t>Murung Abuin</t>
  </si>
  <si>
    <t>63.11.07.2010</t>
  </si>
  <si>
    <t>Bungin</t>
  </si>
  <si>
    <t>63.11.07.2011</t>
  </si>
  <si>
    <t>Maradap</t>
  </si>
  <si>
    <t>63.11.07.2012</t>
  </si>
  <si>
    <t>Halubau Utara</t>
  </si>
  <si>
    <t>63.11.07.2013</t>
  </si>
  <si>
    <t>Murung Jambu</t>
  </si>
  <si>
    <t>63.11.07.2014</t>
  </si>
  <si>
    <t>Telaga Purun</t>
  </si>
  <si>
    <t>63.11.07.2015</t>
  </si>
  <si>
    <t>Lingsir</t>
  </si>
  <si>
    <t>63.11.07.2016</t>
  </si>
  <si>
    <t>Tarangan</t>
  </si>
  <si>
    <t>63.11.08.2001</t>
  </si>
  <si>
    <t>Dayak Pitap</t>
  </si>
  <si>
    <t>63.11.08</t>
  </si>
  <si>
    <t>Tebing Tinggi</t>
  </si>
  <si>
    <t>63.11.08.2002</t>
  </si>
  <si>
    <t>63.11.08.2003</t>
  </si>
  <si>
    <t>Sungsum</t>
  </si>
  <si>
    <t>63.11.08.2004</t>
  </si>
  <si>
    <t>Ju'uh</t>
  </si>
  <si>
    <t>63.11.08.2005</t>
  </si>
  <si>
    <t>Mayanau</t>
  </si>
  <si>
    <t>63.11.08.2006</t>
  </si>
  <si>
    <t>Simpang Bumbuan</t>
  </si>
  <si>
    <t>63.11.08.2007</t>
  </si>
  <si>
    <t>Auh</t>
  </si>
  <si>
    <t>63.11.08.2008</t>
  </si>
  <si>
    <t>Gunung Batu</t>
  </si>
  <si>
    <t>63.11.08.2009</t>
  </si>
  <si>
    <t>Langkap</t>
  </si>
  <si>
    <t>63.11.08.2010</t>
  </si>
  <si>
    <t>Simpang Nadong</t>
  </si>
  <si>
    <t>63.11.08.2011</t>
  </si>
  <si>
    <t>Ajung</t>
  </si>
  <si>
    <t>63.11.08.2012</t>
  </si>
  <si>
    <t>Kambiyain</t>
  </si>
  <si>
    <t>KODE KABUPATEN</t>
  </si>
  <si>
    <t>NAMA KABUPATEN</t>
  </si>
  <si>
    <t>KODE PROVINSI</t>
  </si>
  <si>
    <t>NAMA PROVINSI</t>
  </si>
  <si>
    <t>MIS SIRAJUDDIN</t>
  </si>
  <si>
    <t>SWASTA</t>
  </si>
  <si>
    <t>MIS AL HIKMAH</t>
  </si>
  <si>
    <t>MTSS NURUL FALAH</t>
  </si>
  <si>
    <t>MIS DARUSSALAM AWAYAN</t>
  </si>
  <si>
    <t>NEGERI</t>
  </si>
  <si>
    <t>MAS DARUSSALAM AWAYAN</t>
  </si>
  <si>
    <t>MIS MIFTAHUDDIN</t>
  </si>
  <si>
    <t>MIS NURUL ILMI BATA</t>
  </si>
  <si>
    <t>MIS NURUL HUDA</t>
  </si>
  <si>
    <t>MIS RAUDHATUL AULAD</t>
  </si>
  <si>
    <t>MTSS RAUDHATUL JINAN</t>
  </si>
  <si>
    <t>MIS HAYATUDDIN</t>
  </si>
  <si>
    <t>MIS FATHUL ULUM</t>
  </si>
  <si>
    <t>MIS MIFTAHUL KHAIR</t>
  </si>
  <si>
    <t>MIS MIFTAHUL ULUM PUDAK</t>
  </si>
  <si>
    <t>MIS SABILAL MUTTAQIN</t>
  </si>
  <si>
    <t>MIS NURUL FALAH</t>
  </si>
  <si>
    <t>MIS HIDAYATUL ISLAM</t>
  </si>
  <si>
    <t>MIS NURUL ILMI</t>
  </si>
  <si>
    <t>MAN 4 BALANGAN</t>
  </si>
  <si>
    <t>MIS AL MUJAHIDIN</t>
  </si>
  <si>
    <t>SUMBER AGUNG</t>
  </si>
  <si>
    <t>MTSS AL ISTIQAMAH HALONG</t>
  </si>
  <si>
    <t>MAS AL ISTIQAMAH</t>
  </si>
  <si>
    <t>MTSS AL HIDAYAH BIHARA</t>
  </si>
  <si>
    <t>MIS AL FALAH</t>
  </si>
  <si>
    <t>MAN 1 BALANGAN</t>
  </si>
  <si>
    <t>MIS DARUSSALAM</t>
  </si>
  <si>
    <t>MIS NURUL IRSYAD</t>
  </si>
  <si>
    <t>MAN 3 BALANGAN</t>
  </si>
  <si>
    <t>MAN 2 BALANGAN</t>
  </si>
  <si>
    <t>MIS MIFTAHUL ULUM</t>
  </si>
  <si>
    <t>MIS AL ABRAR</t>
  </si>
  <si>
    <t>MIS AL HIDAYAH</t>
  </si>
  <si>
    <t>MTSS AL HIDAYAH BABAYAU</t>
  </si>
  <si>
    <t>MTSS AL HIDAYAH INAN</t>
  </si>
  <si>
    <t>MIS AL MUAWWANAH</t>
  </si>
  <si>
    <t>MI Raudhah Tahfizh Al Qur’an Trubus Hijau</t>
  </si>
  <si>
    <t>MA Al-Qur’an</t>
  </si>
  <si>
    <t>MIS Raudhatul Mutaalimin</t>
  </si>
  <si>
    <t>MTs Hayatuddin</t>
  </si>
  <si>
    <t>MTS Miftahul Jannah</t>
  </si>
  <si>
    <t>MTSS Al Barkah</t>
  </si>
  <si>
    <t>SD NEGERI BATA</t>
  </si>
  <si>
    <t>SD NEGERI BUNTU KARAU 1</t>
  </si>
  <si>
    <t>SD NEGERI GELUMBANG</t>
  </si>
  <si>
    <t>SD NEGERI GULINGGANG</t>
  </si>
  <si>
    <t>SD NEGERI HAMARUNG 1</t>
  </si>
  <si>
    <t>SD NEGERI HAMARUNG 2</t>
  </si>
  <si>
    <t>SD NEGERI HUKAI</t>
  </si>
  <si>
    <t>SD NEGERI JUAI</t>
  </si>
  <si>
    <t>SD NEGERI LALAYAU 1</t>
  </si>
  <si>
    <t>SD NEGERI LALAYAU 2</t>
  </si>
  <si>
    <t>SD NEGERI MARIAS</t>
  </si>
  <si>
    <t>SD NEGERI MIHU 1</t>
  </si>
  <si>
    <t>SD NEGERI MUARA NINIAN</t>
  </si>
  <si>
    <t>SD NEGERI MUNGKUR UYAM</t>
  </si>
  <si>
    <t>SD NEGERI PAMURUS</t>
  </si>
  <si>
    <t>SD NEGERI SIRAP 1</t>
  </si>
  <si>
    <t>SD NEGERI SUNGAI BATUNG</t>
  </si>
  <si>
    <t>SD NEGERI TAWAHAN</t>
  </si>
  <si>
    <t>SD NEGERI TELUK BAYUR 2</t>
  </si>
  <si>
    <t>SD NEGERI TELUK BAYUR 3</t>
  </si>
  <si>
    <t>SD NEGERI TIGARUN</t>
  </si>
  <si>
    <t>SMP NEGERI 1 JUAI</t>
  </si>
  <si>
    <t>SMP NEGERI 2 JUAI</t>
  </si>
  <si>
    <t>MIN 3 Balangan</t>
  </si>
  <si>
    <t>MIS Al-Ikhlas</t>
  </si>
  <si>
    <t>MIS Bustanul Ulum</t>
  </si>
  <si>
    <t>MTSN 5 Balangan</t>
  </si>
  <si>
    <t>SD KECIL Ambata</t>
  </si>
  <si>
    <t>SD KECIL AMBATUNIN</t>
  </si>
  <si>
    <t>SD KECIL AMPINANG</t>
  </si>
  <si>
    <t>MAMIGANG</t>
  </si>
  <si>
    <t>SD Kecil ANDAMAI</t>
  </si>
  <si>
    <t>SD KECIL HAMPANG</t>
  </si>
  <si>
    <t>SD KECIL KURIHAI</t>
  </si>
  <si>
    <t>SD KECIL LIBARU SUNGKAI</t>
  </si>
  <si>
    <t>SD KECIL MABULAN</t>
  </si>
  <si>
    <t>PADANG RAYA</t>
  </si>
  <si>
    <t>SD KECIL MAPAT</t>
  </si>
  <si>
    <t>SD KECIL SAWANG</t>
  </si>
  <si>
    <t>SD Kecil SISIRIN</t>
  </si>
  <si>
    <t>SD KECIL Tampaan</t>
  </si>
  <si>
    <t>SD KECIL Tanjungan Jelamu</t>
  </si>
  <si>
    <t>SD KECIL TENGGAR</t>
  </si>
  <si>
    <t>SD NEGERI ANIYUNGAN</t>
  </si>
  <si>
    <t>SD NEGERI BARUH PANYAMBARAN 1</t>
  </si>
  <si>
    <t>SD NEGERI BARUH PANYAMBARAN 2</t>
  </si>
  <si>
    <t>SD NEGERI BINJAI PUNGGAL 1</t>
  </si>
  <si>
    <t>SD NEGERI BINJAI PUNGGAL 2</t>
  </si>
  <si>
    <t>SD NEGERI BINJU</t>
  </si>
  <si>
    <t>SD NEGERI BINUANG SANTANG</t>
  </si>
  <si>
    <t>SD NEGERI GUNUNG RIUT 1</t>
  </si>
  <si>
    <t>SD NEGERI GUNUNG RIUT 2</t>
  </si>
  <si>
    <t>SD NEGERI HALONG 1</t>
  </si>
  <si>
    <t>SD NEGERI HALONG 2</t>
  </si>
  <si>
    <t>SD NEGERI HALONG 3</t>
  </si>
  <si>
    <t>SD NEGERI HAUWAI 1</t>
  </si>
  <si>
    <t>SD NEGERI HAUWAI 2</t>
  </si>
  <si>
    <t>SD NEGERI KAPUL</t>
  </si>
  <si>
    <t>SD NEGERI MAMANTANG</t>
  </si>
  <si>
    <t>SD NEGERI MANTUYAN</t>
  </si>
  <si>
    <t>SD NEGERI MAUYA</t>
  </si>
  <si>
    <t>SD NEGERI MIHU 2</t>
  </si>
  <si>
    <t>SD NEGERI PUYUN</t>
  </si>
  <si>
    <t>SD NEGERI TABUAN 1</t>
  </si>
  <si>
    <t>SD NEGERI TABUAN 2</t>
  </si>
  <si>
    <t>SD NEGERI UREN 1</t>
  </si>
  <si>
    <t>SDIT AL BUSYRA</t>
  </si>
  <si>
    <t>SMP NEGERI 1 HALONG</t>
  </si>
  <si>
    <t>SMP NEGERI 2 HALONG</t>
  </si>
  <si>
    <t>SMP NEGERI 3 HALONG</t>
  </si>
  <si>
    <t>SMP NEGERI 4 HALONG</t>
  </si>
  <si>
    <t>SMP NEGERI 5 HALONG</t>
  </si>
  <si>
    <t>SMP NEGERI 6 HALONG SATU ATAP</t>
  </si>
  <si>
    <t>SMP SATU ATAP LIBARU SUNGKAI</t>
  </si>
  <si>
    <t>MIN 4 Balangan</t>
  </si>
  <si>
    <t>MTSN 3 Balangan</t>
  </si>
  <si>
    <t>SD NEGERI AMBAKIANG HULU</t>
  </si>
  <si>
    <t>SD NEGERI BADALUNGGA</t>
  </si>
  <si>
    <t>SD NEGERI BADALUNGGA HILIR</t>
  </si>
  <si>
    <t>SD NEGERI BALANTI</t>
  </si>
  <si>
    <t>SD NEGERI BARAMBAN</t>
  </si>
  <si>
    <t>SD NEGERI BARU</t>
  </si>
  <si>
    <t>SD NEGERI BAYUR</t>
  </si>
  <si>
    <t>SD NEGERI MANINGAU</t>
  </si>
  <si>
    <t>SD NEGERI MERAH</t>
  </si>
  <si>
    <t>SD NEGERI MUARA JAYA</t>
  </si>
  <si>
    <t>SD NEGERI NUNGKA</t>
  </si>
  <si>
    <t>SD NEGERI PEMATANG</t>
  </si>
  <si>
    <t>SD NEGERI PIYAIT</t>
  </si>
  <si>
    <t>SD NEGERI PULANTAN</t>
  </si>
  <si>
    <t>SD NEGERI PULAU KAMBANG</t>
  </si>
  <si>
    <t>SD NEGERI PUTAT BASIUN</t>
  </si>
  <si>
    <t>SD NEGERI SUNGAI PUMPUNG</t>
  </si>
  <si>
    <t>SD NEGERI TUNDAKAN</t>
  </si>
  <si>
    <t>SD NEGERI TUNDI</t>
  </si>
  <si>
    <t>SD NEGERI UUNGAN</t>
  </si>
  <si>
    <t>SD NEGERI WANGKILI</t>
  </si>
  <si>
    <t>SMP NEGERI 1 AWAYAN</t>
  </si>
  <si>
    <t>SMP NEGERI 4 AWAYAN</t>
  </si>
  <si>
    <t>MIN 2 Balangan</t>
  </si>
  <si>
    <t>MIN 5 Balangan</t>
  </si>
  <si>
    <t>MIN 7 Balangan</t>
  </si>
  <si>
    <t>MTSN 2 Balangan</t>
  </si>
  <si>
    <t>SD NEGERI BAKUNG</t>
  </si>
  <si>
    <t>SD NEGERI BANUA HANYAR</t>
  </si>
  <si>
    <t>SD NEGERI BUNGUR</t>
  </si>
  <si>
    <t>SD NEGERI GUHA 1</t>
  </si>
  <si>
    <t>SD NEGERI GUHA 2</t>
  </si>
  <si>
    <t>SD NEGERI GUNUNG MANAU</t>
  </si>
  <si>
    <t>SD NEGERI HAMPARAYA</t>
  </si>
  <si>
    <t>SD NEGERI KARUH</t>
  </si>
  <si>
    <t>SD NEGERI KASAI</t>
  </si>
  <si>
    <t>SD NEGERI LOK BATU</t>
  </si>
  <si>
    <t>SD NEGERI MAMPARI</t>
  </si>
  <si>
    <t>SD NEGERI MANTIMIN 1</t>
  </si>
  <si>
    <t>SD NEGERI MANTIMIN 2</t>
  </si>
  <si>
    <t>SD NEGERI MUNJUNG</t>
  </si>
  <si>
    <t>SD NEGERI PELAJAU</t>
  </si>
  <si>
    <t>SD NEGERI RIWA</t>
  </si>
  <si>
    <t>SD NEGERI SUMPUNG</t>
  </si>
  <si>
    <t>SD NEGERI SUNGAI HANYAR</t>
  </si>
  <si>
    <t>SD NEGERI SUNGAI KUSI</t>
  </si>
  <si>
    <t>SD NEGERI TELUK MESJID 1</t>
  </si>
  <si>
    <t>SD NEGERI TIMBUN TULANG</t>
  </si>
  <si>
    <t>SMP NEGERI 1 BATUMANDI</t>
  </si>
  <si>
    <t>SMP NEGERI 2 BATUMANDI</t>
  </si>
  <si>
    <t>SMP NEGERI 3 BATUMANDI</t>
  </si>
  <si>
    <t>SMP NEGERI 4 BATUMANDI</t>
  </si>
  <si>
    <t>MIN 6 Balangan</t>
  </si>
  <si>
    <t>MIS Darul Ulum</t>
  </si>
  <si>
    <t>MIS Nurul Hidayah</t>
  </si>
  <si>
    <t>MTSN 4 Balangan</t>
  </si>
  <si>
    <t>SD NEGERI BATU MERAH 1</t>
  </si>
  <si>
    <t>SD NEGERI BATU MERAH 3</t>
  </si>
  <si>
    <t>SD NEGERI HILIR PASAR</t>
  </si>
  <si>
    <t>SD NEGERI JIMAMUN</t>
  </si>
  <si>
    <t>SD NEGERI JUNGKAL</t>
  </si>
  <si>
    <t>SD NEGERI KANDANG JAYA</t>
  </si>
  <si>
    <t>SD NEGERI KUPANG</t>
  </si>
  <si>
    <t>SD NEGERI KUSAMBI HILIR</t>
  </si>
  <si>
    <t>SD NEGERI KUSAMBI HULU 1</t>
  </si>
  <si>
    <t>SD NEGERI KUSAMBI HULU 2</t>
  </si>
  <si>
    <t>SD NEGERI LAJAR</t>
  </si>
  <si>
    <t>SD NEGERI LAMPIHONG KANAN</t>
  </si>
  <si>
    <t>SD NEGERI LAMPIHONG KIRI</t>
  </si>
  <si>
    <t>SD NEGERI LOK HAMAWANG</t>
  </si>
  <si>
    <t>SD NEGERI LOK PANGINANGAN</t>
  </si>
  <si>
    <t>SD NEGERI MATANG HANAU</t>
  </si>
  <si>
    <t>SD NEGERI MUNDAR</t>
  </si>
  <si>
    <t>SD NEGERI PANAITAN</t>
  </si>
  <si>
    <t>SD NEGERI PIMPING</t>
  </si>
  <si>
    <t>SD NEGERI PUPUYUAN</t>
  </si>
  <si>
    <t>SD NEGERI SIMPANG TIGA</t>
  </si>
  <si>
    <t>SD NEGERI SUNGAI TABUK</t>
  </si>
  <si>
    <t>SD NEGERI TAMPANG</t>
  </si>
  <si>
    <t>SD NEGERI TANAH HABANG KANAN 1</t>
  </si>
  <si>
    <t>SD NEGERI TANAH HABANG KANAN 2</t>
  </si>
  <si>
    <t>SD NEGERI TANAH HABANG KIRI</t>
  </si>
  <si>
    <t>SMP Darul Abrar Al Hasaniyyah</t>
  </si>
  <si>
    <t>SMP NEGERI 1 LAMPIHONG</t>
  </si>
  <si>
    <t>SMP NEGERI 2 LAMPIHONG</t>
  </si>
  <si>
    <t>MIN 1 Balangan</t>
  </si>
  <si>
    <t>MTSN 1 Balangan</t>
  </si>
  <si>
    <t>SD ISLAM AL ISTIQOMAH</t>
  </si>
  <si>
    <t>SD NEGERI BALIDA</t>
  </si>
  <si>
    <t>SD NEGERI DAHAI</t>
  </si>
  <si>
    <t>SD NEGERI DANAU BANTA</t>
  </si>
  <si>
    <t>SD NEGERI GUNUNG PANDAU</t>
  </si>
  <si>
    <t>SD NEGERI HUJAN AMAS 1</t>
  </si>
  <si>
    <t>SD NEGERI HUJAN AMAS 2</t>
  </si>
  <si>
    <t>SD NEGERI KALAHIANG</t>
  </si>
  <si>
    <t>SD NEGERI LASUNG BATU 1</t>
  </si>
  <si>
    <t>SD NEGERI LASUNG BATU 2</t>
  </si>
  <si>
    <t>SD NEGERI LOK BATUNG</t>
  </si>
  <si>
    <t>SD NEGERI MALIHU</t>
  </si>
  <si>
    <t>SD NEGERI MANGKAYAHU</t>
  </si>
  <si>
    <t>SD NEGERI MURUNG ILUNG</t>
  </si>
  <si>
    <t>SD NEGERI PARINGIN 1</t>
  </si>
  <si>
    <t>SD NEGERI PARINGIN 2</t>
  </si>
  <si>
    <t>SD NEGERI PARINGIN TIMUR</t>
  </si>
  <si>
    <t>SD NEGERI SUNGAI KETAPI</t>
  </si>
  <si>
    <t>SMP NEGERI 3 PARINGIN</t>
  </si>
  <si>
    <t>SMP NEGERI 5 PARINGIN</t>
  </si>
  <si>
    <t>SMPS AL QURAN IKHWANUL MUSLIMIN</t>
  </si>
  <si>
    <t>MTs AL KHAIRAT</t>
  </si>
  <si>
    <t>MTs Al Mu`awwanah</t>
  </si>
  <si>
    <t>SD ALAM AL TAMAR</t>
  </si>
  <si>
    <t>SD ILMU QUR AN (SDIQ) RIYADHUL MUHIBBIN</t>
  </si>
  <si>
    <t>SD NEGERI BARUH BAHINU DALAM</t>
  </si>
  <si>
    <t>SD NEGERI BARUH BAHINU LUAR</t>
  </si>
  <si>
    <t>SD NEGERI BATU PIRING</t>
  </si>
  <si>
    <t>SD NEGERI GALUMBANG</t>
  </si>
  <si>
    <t>SD NEGERI GAMPA</t>
  </si>
  <si>
    <t>SD NEGERI HALUBAU</t>
  </si>
  <si>
    <t>SD NEGERI HALUBAU UTARA</t>
  </si>
  <si>
    <t>SD NEGERI INAN</t>
  </si>
  <si>
    <t>SD NEGERI KALADAN</t>
  </si>
  <si>
    <t>SD NEGERI LINGSIR</t>
  </si>
  <si>
    <t>SD NEGERI MARADAP</t>
  </si>
  <si>
    <t>SD NEGERI MUARA PITAP</t>
  </si>
  <si>
    <t>SD NEGERI MURUNG ABUIN</t>
  </si>
  <si>
    <t>SD NEGERI PARINGIN SELATAN 1</t>
  </si>
  <si>
    <t>SD NEGERI TARANGAN</t>
  </si>
  <si>
    <t>SD NEGERI TELAGA PURUN</t>
  </si>
  <si>
    <t>SDIT DARUL FIKRI</t>
  </si>
  <si>
    <t>SMP NEGERI 1 PARINGIN</t>
  </si>
  <si>
    <t>SMP NEGERI 2 PARINGIN</t>
  </si>
  <si>
    <t>SMP NEGERI 4 PARINGIN</t>
  </si>
  <si>
    <t>SMPIT DARUL FIKRI</t>
  </si>
  <si>
    <t>MTsS AINUL AMIN</t>
  </si>
  <si>
    <t>SD KECIL RANTAU PAKU</t>
  </si>
  <si>
    <t>SD KECIL RARANUM</t>
  </si>
  <si>
    <t>SD KECIL SIMPANG BUMBUAN</t>
  </si>
  <si>
    <t>SD NEGERI AJUNG</t>
  </si>
  <si>
    <t>AJUNG</t>
  </si>
  <si>
    <t>SD NEGERI AUH</t>
  </si>
  <si>
    <t>SD NEGERI DAYAK PITAP</t>
  </si>
  <si>
    <t>SD NEGERI JUUH</t>
  </si>
  <si>
    <t>SD NEGERI KAMBIYAIN</t>
  </si>
  <si>
    <t>KAMBIYAIN</t>
  </si>
  <si>
    <t>SD NEGERI LANGKAP</t>
  </si>
  <si>
    <t>SD NEGERI MAYANAU</t>
  </si>
  <si>
    <t>SD NEGERI PANIKIN</t>
  </si>
  <si>
    <t>SD NEGERI SUNGSUM</t>
  </si>
  <si>
    <t>SD NEGERI TEBING TINGGI</t>
  </si>
  <si>
    <t>SMP NEGERI 2 AWAYAN</t>
  </si>
  <si>
    <t>SMP NEGERI 3 AWAYAN</t>
  </si>
  <si>
    <t>SMAN 1 JUAI</t>
  </si>
  <si>
    <t>SMAN 2 JUAI</t>
  </si>
  <si>
    <t>SMAN 1 HALONG</t>
  </si>
  <si>
    <t>SMAN 2 HALONG</t>
  </si>
  <si>
    <t>SMAN 1 AWAYAN</t>
  </si>
  <si>
    <t>SMKN 1 BATUMANDI</t>
  </si>
  <si>
    <t>SMA NEGERI 1 LAMPIHONG</t>
  </si>
  <si>
    <t>MA Al Hidayah Babayau</t>
  </si>
  <si>
    <t>SMAS AL - QUR AN IKHWANUL MUSLIMIN PARINGIN</t>
  </si>
  <si>
    <t>SMKPP NEGERI PARINGIN</t>
  </si>
  <si>
    <t>SMAN 1 PARINGIN</t>
  </si>
  <si>
    <t>SMAN 2 PARINGIN</t>
  </si>
  <si>
    <t>SMAS AL - HIDAYAH INAN</t>
  </si>
  <si>
    <t>SMKN 1 PARINGIN</t>
  </si>
  <si>
    <t>MA Ainul Amin</t>
  </si>
  <si>
    <t>SMAN 1 TEBING TINGGI</t>
  </si>
  <si>
    <t>NPSN</t>
  </si>
  <si>
    <t>NAMA SATUAN PENDIDIKAN</t>
  </si>
  <si>
    <t>STATUS</t>
  </si>
  <si>
    <t>SEKOLAH DASAR</t>
  </si>
  <si>
    <t>MADRASAH IBTIDAIYAH</t>
  </si>
  <si>
    <t>MADRASAH TSANAWIYAH</t>
  </si>
  <si>
    <t>SEKOLAH MENENGAH PERTAMA</t>
  </si>
  <si>
    <t>SEKOLAH MENENGAH AKHIR</t>
  </si>
  <si>
    <t>MADRASAH ALIYAH</t>
  </si>
  <si>
    <t>SEKOLAH MENENGAH KEJURUAN</t>
  </si>
  <si>
    <t>JENIS LEMBAGA PENDIDIKAN</t>
  </si>
  <si>
    <t>MI/SD/SEDERAJAT</t>
  </si>
  <si>
    <t>MTS/SMP/SEDERAJAT</t>
  </si>
  <si>
    <t>MA/SMA/SEDERAJAT</t>
  </si>
  <si>
    <t>TINGKAT PENDIDIKAN</t>
  </si>
  <si>
    <t>KECAMATAN</t>
  </si>
  <si>
    <t>Column1</t>
  </si>
  <si>
    <t>KODE WILAYAH KECAMATAN</t>
  </si>
  <si>
    <t>63.11</t>
  </si>
  <si>
    <t>DAFTAR DESA/KELURAHAN DI KABUPATEN BALANGAN DENGAN KODE WILAYAH</t>
  </si>
  <si>
    <t>JUMLAH SEKOLAH DI KABUPATEN BALANGAN</t>
  </si>
  <si>
    <t>LUAS WILAYAH(KM^2)</t>
  </si>
  <si>
    <t>SD/SEDERAJAT</t>
  </si>
  <si>
    <t>SLTP</t>
  </si>
  <si>
    <t>SLTA</t>
  </si>
  <si>
    <t>Row Labels</t>
  </si>
  <si>
    <t>Grand Total</t>
  </si>
  <si>
    <t>Column Labels</t>
  </si>
  <si>
    <t>(All)</t>
  </si>
  <si>
    <t>NAMA DESA/KELURAHAN</t>
  </si>
  <si>
    <t>KODE DESA/KELURAHAN</t>
  </si>
  <si>
    <t>SATUAN DESA/KELURAHAN</t>
  </si>
  <si>
    <t>Desa</t>
  </si>
  <si>
    <t>Kelurahan</t>
  </si>
  <si>
    <t>Count of KODE DESA/KELURAHAN</t>
  </si>
  <si>
    <t>Count of NAMA DESA/KELURAHAN</t>
  </si>
  <si>
    <t>Sum of LUAS WILAYAH(KM^2)</t>
  </si>
  <si>
    <t>Count of STATUS</t>
  </si>
  <si>
    <t>Count of TINGKAT PENDIDIKAN</t>
  </si>
  <si>
    <t>JUMLAH SEKOLAH</t>
  </si>
  <si>
    <t>Sum of JUMLAH SEKOLAH</t>
  </si>
  <si>
    <t>TABEL INFORMASI DI KABUPATEN BALANGAN</t>
  </si>
  <si>
    <t>Count of KODE DESA</t>
  </si>
  <si>
    <t>LUAS WILAYAH DI KABUPATEN BALANGAN(KM^2)</t>
  </si>
  <si>
    <t>No</t>
  </si>
  <si>
    <t>Nama Variabel</t>
  </si>
  <si>
    <t>Definisi</t>
  </si>
  <si>
    <t>Referensi Pemilihan</t>
  </si>
  <si>
    <t>Referensi Waktu</t>
  </si>
  <si>
    <t>Tipe Data</t>
  </si>
  <si>
    <t>Domain Value</t>
  </si>
  <si>
    <t>Cakupan Wilayah</t>
  </si>
  <si>
    <t>Apakah Kolom Variabel dapat Diakes Umum</t>
  </si>
  <si>
    <t>Kode Provinsi</t>
  </si>
  <si>
    <t xml:space="preserve">Kode untuk daerah provinsi terdiri dari 2 (dua) digit yaitu: 1. Digit pertama Kode untuk daerah provinsi didasarkan pada letak geografis Pulau/kepulauan Indonesia yang dimulai dari arah barat ke timur; dan 2. Digit kedua diisi sesuai dengan urutan pembentukan provinsi. </t>
  </si>
  <si>
    <t>PERATURAN MENTERI DALAM NEGERI REPUBLIK INDONESIA NOMOR 58 TAHUN 2021</t>
  </si>
  <si>
    <t>Kategori</t>
  </si>
  <si>
    <t>Nasional</t>
  </si>
  <si>
    <t>Ya, Dapat diakses di Portal Satu Data Kabupaten Balangan (https://dakukeren.balangankab.go.id)</t>
  </si>
  <si>
    <t>Nama Provinsi</t>
  </si>
  <si>
    <t>Provinsi adalah daerah yang dibentuk berdasarkan kebutuhan untuk melaksanakan pemerintahan di wilayah yang lebih luas, yang terdiri atas beberapa kabupaten dan/atau kota.</t>
  </si>
  <si>
    <t>UNDANG-UNDANG REPUBLIK INDONESIA NOMOR 23 TAHUN 2014</t>
  </si>
  <si>
    <t>Kode Kabupaten</t>
  </si>
  <si>
    <t>Kode untuk daerah kabupaten/kota terdiri dari 4 (empat) digit, yaitu: 1. Kode untuk daerah provinsi berjumlah 2 (dua) digit; 2. Kode untuk daerah kabupaten/kota berjumlah 2 (dua) digit yang ditulis secara berurutan; 3. Digit ketiga dan keempat dari 4 (empat) digit Kode untuk kabupaten diisi dengan angka 01 (nol satu) sampai dengan 69 (enam puluh sembilan); dan 4. Digit ketiga dan keempat dari 4 (empat) digit Kode untuk kota diisi dengan angka 71 (tujuh puluh satu) sampai dengan 99 (sembilan puluh sembilan).</t>
  </si>
  <si>
    <t>Nama Kabupaten</t>
  </si>
  <si>
    <t>Daerah kabupaten/kota dibagi atas Kecamatan dan Kecamatan dibagi atas kelurahan dan/atau Desa.</t>
  </si>
  <si>
    <t>Kode Kecamatan</t>
  </si>
  <si>
    <t xml:space="preserve">Kode untuk Kecamatan berjumlah 6 (enam) digit yang terdiri dari Kode untuk daerah provinsi 2 (dua) digit, Kode untuk daerah kabupaten/kota berjumlah 2 (dua) digit, dan Kode untuk Kecamatan berjumlah 2 (dua) digit yang ditulis secara berurutan. </t>
  </si>
  <si>
    <t>631101; 631102; 631103; 631104; 631105; 631106; 631107; 631108</t>
  </si>
  <si>
    <t>Nama Kecamatan</t>
  </si>
  <si>
    <t xml:space="preserve">Kecamatan atau yang disebut dengan nama lain yang selanjutnya disebut kecamatan adalah bagian wilayah dari daerah kabupaten/kota yang dipimpin oleh camat. </t>
  </si>
  <si>
    <t>Juai; Halong; Awayan; Batu Mandi; Lampihong; Paringin; Paringin Selatan; Tebing Tinggi</t>
  </si>
  <si>
    <t>Kode Desa/Kelurahan</t>
  </si>
  <si>
    <t xml:space="preserve">Kode untuk Kelurahan dan Desa berjumlah 10 (sepuluh) digit, terdiri dari Kode untuk daerah provinsi berjumlah 2 (dua) digit, Kode untuk daerah kabupaten/kota berjumlah 2 (dua) digit, Kode untuk Kecamatan berjumlah 2 (dua) digit, dan Kode untuk Kelurahan dan Desa berjumlah 4 (empat) digit yang ditulis secara berurutan, sebagai berikut: 1. urutan pertama dari 4 (empat) digit Kode untuk Kelurahan menggunakan angka 1 (satu); dan 2. urutan pertama dari 4 (empat) digit Kode untuk Desa menggunakan angka 2 (dua). 3. urutan pertama dari 4 (empat) digit Kode untuk Desa adat menggunakan angka 3 (tiga). </t>
  </si>
  <si>
    <t>63.11.01.2001; 63.11.01.2002; 63.11.01.2003; 63.11.01.2004; 63.11.01.2005; 63.11.01.2006; 63.11.01.2007; 63.11.01.2008; 63.11.01.2009; 63.11.01.2010; 63.11.01.2011; 63.11.01.2012; 63.11.01.2013; 63.11.01.2014; 63.11.01.2015; 63.11.01.2016; 63.11.01.2017; 63.11.01.2018; 63.11.01.2019; 63.11.01.2020; 63.11.01.2021; 63.11.02.2001; 63.11.02.2002; 63.11.02.2003; 63.11.02.2004; 63.11.02.2005; 63.11.02.2008; 63.11.02.2009; 63.11.02.2010; 63.11.02.2011; 63.11.02.2012; 63.11.02.2013; 63.11.02.2014; 63.11.02.2015; 63.11.02.2016; 63.11.02.2017; 63.11.02.2018; 63.11.02.2019; 63.11.02.2020; 63.11.02.2021; 63.11.02.2022; 63.11.02.2023; 63.11.02.2024; 63.11.02.2025; 63.11.02.2026; 63.11.03.2004; 63.11.03.2005; 63.11.03.2006; 63.11.03.2007; 63.11.03.2008; 63.11.03.2009; 63.11.03.2010; 63.11.03.2011; 63.11.03.2012; 63.11.03.2013; 63.11.03.2014; 63.11.03.2016; 63.11.03.2018; 63.11.03.2020; 63.11.03.2021; 63.11.03.2022; 63.11.03.2024; 63.11.03.2025; 63.11.03.2026; 63.11.03.2027; 63.11.03.2029; 63.11.03.2031; 63.11.03.2032; 63.11.04.2001; 63.11.04.2002; 63.11.04.2003; 63.11.04.2004; 63.11.04.2005; 63.11.04.2006; 63.11.04.2007; 63.11.04.2008; 63.11.04.2009; 63.11.04.2010; 63.11.04.2011; 63.11.04.2012; 63.11.04.2013; 63.11.04.2014; 63.11.04.2015; 63.11.04.2016; 63.11.04.2017; 63.11.04.2018; 63.11.05.2001; 63.11.05.2002; 63.11.05.2003; 63.11.05.2004; 63.11.05.2005; 63.11.05.2006; 63.11.05.2007; 63.11.05.2008; 63.11.05.2009; 63.11.05.2010; 63.11.05.2011; 63.11.05.2012; 63.11.05.2013; 63.11.05.2014; 63.11.05.2015; 63.11.05.2016; 63.11.05.2017; 63.11.05.2018; 63.11.05.2019; 63.11.05.2020; 63.11.05.2021; 63.11.05.2022; 63.11.05.2023; 63.11.05.2024; 63.11.05.2025; 63.11.05.2026; 63.11.05.2027; 63.11.06.1019; 63.11.06.1023; 63.11.06.2005; 63.11.06.2006; 63.11.06.2007; 63.11.06.2008; 63.11.06.2009; 63.11.06.2012; 63.11.06.2013; 63.11.06.2014; 63.11.06.2015; 63.11.06.2017; 63.11.06.2022; 63.11.06.2024; 63.11.06.2034; 63.11.06.2038; 63.11.07.1001; 63.11.07.2002; 63.11.07.2003; 63.11.07.2004; 63.11.07.2005; 63.11.07.2006; 63.11.07.2007; 63.11.07.2008; 63.11.07.2009; 63.11.07.2010; 63.11.07.2011; 63.11.07.2012; 63.11.07.2013; 63.11.07.2014; 63.11.07.2015; 63.11.07.2016; 63.11.08.2001; 63.11.08.2002; 63.11.08.2003; 63.11.08.2004; 63.11.08.2005; 63.11.08.2006; 63.11.08.2007; 63.11.08.2008; 63.11.08.2009; 63.11.08.2010; 63.11.08.2011; 63.11.08.2012</t>
  </si>
  <si>
    <t>Nama Desa/Kelurahan</t>
  </si>
  <si>
    <t xml:space="preserve">Desa adalah desa dan desa adat atau yang disebut dengan nama lain yang selanjutnya disebut Desa adalah kesatuan masyarakat hukum yang memiliki batas wilayah yang berwenang untuk mengatur dan mengurus urusan pemerintahan, kepentingan masyarakat setempat berdasarkan prakarsa masyarakat, hak asal usul, dan/atau hak tradisional yang diakui dan dihormati dalam sistem pemerintahan Negara Kesatuan Republik Indonesia.  Kelurahan atau yang disebut dengan nama lain yang selanjutnya disebut kelurahan adalah bagian dariwilayah Kecamatan sebagai perangkat Kecamatan. </t>
  </si>
  <si>
    <t>Muara Ninian; Hamarung; Juai; Buntu Karau; Bata; Galumbang; Sungai Batung; Sirap; Tigarun; Teluk Bayur; Pamurus; Marias; Lalayau; Mihu; Hukai; Tawahan; Gulinggang; Mungkur Uyam; Panimbaan; Wonorejo; Sumber Rejeki; Hauwai; Bangkal; Mantuyan; Tabuan; Halong; Puyun; Buntu Pilanduk; Gunung Riut; Kapul; Mamantang; Binjai Punggal; Liyu; Binuang Santang; Aniungan; Binju; Karya; Uren; Marajai; Suryatama; Baruh Panyambaran; Mauya; Padang Raya; Sumber Agung; Mamigang; Bihara; Pematang; Merah; Awayan; Pudak; Badalungga; Tundakan; Sikontan; Pulantan; Tundi; Muara Jaya; Bihara Hilir; Baru; Awayan Hilir; Putat Basiun; Sei Pumpung; Badalungga Hilir; Nungka; Tangalin; Kedondong; Baramban; Ambakiang; Piyait; Tariwin; Lok Batu; Munjung; Pelajau; Batumandi; Riwa; Mantimin; Mampari; Bungur; Teluk Mesjid; Timbun Tulang; Banua Hanyar; Bakung; Karuh; Guha; Gunung Manau; Hampa Raya; Kasai; Tanah Habang Kiri; Panaitan; Tanah Habang Kanan; Batu Merah; Lampihong Kanan; Lampihong Selatan; Lampihong Kiri; Lajar; Kusambi Hulu; Kusambi Hilir; Simpang Tiga; Matang Lurus; Lok Hamawang; Kupang; Tampang; Matang Hanau; Lok Panginangan; Jungkal; Sungai Tabuk; Jimamun; Pimping; Hilir Pasar; Teluk Karya; Pupuyuan; Sungai Awang; Kandang Jaya; Mundar; Paringin Timur; Paringin Kota; Balang; Kalahiang; Lasung Batu; Paran; Layap; Murung Ilung; Mangkayahu; Lok Batung; Lamida Bawah; Dahai; Hujan Mas; Babayau; Balida; Sungai Ketapi; Batu Piring; Baruh Bahinu Luar; Inan; Baruh Bahinu Dalam; Panggung; Galumbang; Halubau; Binjai; Murung Abuin; Bungin; Maradap; Halubau Utara; Murung Jambu; Telaga Purun; Lingsir; Tarangan; Dayak Pitap; Tebing Tinggi; Sungsum; Ju'uh; Mayanau; Simpang Bumbuan; Auh; Gunung Batu; Langkap; Simpang Nadong; Ajung; Kambiyain</t>
  </si>
  <si>
    <t>Satuan Desa/Kelurahan</t>
  </si>
  <si>
    <t>Jenis satuan wilayah administratif desa atau kelurahan</t>
  </si>
  <si>
    <t>Desa; Kelurahan</t>
  </si>
  <si>
    <t>Satuan</t>
  </si>
  <si>
    <t>Integer</t>
  </si>
  <si>
    <t>Jiwa</t>
  </si>
  <si>
    <t>nilai &gt;= 0</t>
  </si>
  <si>
    <t>Jumlah Penduduk</t>
  </si>
  <si>
    <t>Jumlah penduduk sebagaimana dimaksud pada ayat (1) huruf c sesuai dengan data kependudukan yang diterbitkan secara berkala per semester melalui Sistem Informasi Administrasi Kependudukan Direktorat Jenderal Kependudukan dan Pencatatan Sipil</t>
  </si>
  <si>
    <t>Luas wilayah sebagai dimaksud pada ayat (1) huruf b merupakan luas wilayah darat provinsi, kabupaten/kota, sesuai dengan ketentuan peraturan perundangundangan</t>
  </si>
  <si>
    <t>Numerik</t>
  </si>
  <si>
    <t>Km^2</t>
  </si>
  <si>
    <t>NIlai &gt;= 0</t>
  </si>
  <si>
    <t>Alias</t>
  </si>
  <si>
    <t>Nomor Pokok Sekolah Nasional</t>
  </si>
  <si>
    <t>Nomor identifikasi unik yang diberikan kepada satuan pendidikan oleh Kementerian Pendidikan, Kebudayaan, Riset, dan Teknologi melalui Pusat Data dan Teknologi Informasi (Pusdatin) sebagai identitas resmi lembaga pendidikan.</t>
  </si>
  <si>
    <t>69756389;69757130;60723141;60723139;69726257;69757131;69757132;69819697;69757133;69956038;69900187;69854116;69756396;69752338;69973171;30311624;30311476;30303992;30304015;30304014;30304005;30311591;30303829;30303828;30303805;30303797;30303800;30303811;30303820;30303898;30303894;30303891;30303871;30303870;30303868;30303884;30303878;30303861;69851428;60728572;60723137;69819698;69819699;69976485;60723138;69956262;60728617;69756397;69947884;70001805;30313963;69786703;30313964;69947886;30313965;30313968;69756869;69756870;69786704;69947885;69947876;30313969;30304030;30304033;30304032;30304041;30304040;30304039;30311577;30303989;30303988;30303987;30303986;30303985;30304010;30304009;30303837;30303844;30303807;30303802;30303798;30303903;30303914;30303931;30303864;70001236;30303885;30303879;30303877;30304974;30311641;69900718;69984786;60728631;30315519;30304976;69851427;60728570;69757127;60723133;69757128;60723134;30315466;30315467;30311582;30304028;30304027;30304025;30311603;30311602;30311584;30311586;30303796;30303799;30303821;30303814;30303812;30303857;30303920;30303904;30303906;30303866;30303865;30303863;30303862;30303873;30311636;69725841;30305425;60728571;60728573;60723136;60723135;60728616;30303948;30311576;30304037;30303940;30303993;30303991;30304011;30303836;30303835;30303850;30303843;30303809;30303808;30303824;30303815;30303902;30303895;30303893;30303905;30311473;30303867;30303886;30303880;30311634;69774538;60728630;30304977;60723142;69881973;60723143;69819694;60723144;60728615;30304043;30304044;30304008;30304002;30303921;30303838;30303834;30303833;30303832;30303831;30303830;30303842;30303855;30303849;30303848;30303804;30303810;30303819;30303813;30313825;30303899;30303919;30303912;30303910;30303911;30303909;70055905;30303883;30304971;60728632;69851426;60723145;60723146;60723147;60723148;30315468;69752724;70003433;30304024;30304034;30304017;30303990;30304007;30304006;30303840;30311592;30303852;30303847;30303845;30303827;30303822;30311590;30311630;30303816;30303892;30311638;69756868;30311478;69955792;30315520;30305424;30312933;70048909;69757129;69830591;69854115;69756680;70010814;70055962;30304020;30304019;30311580;30311475;30303995;30303998;30304001;30304004;30303856;30311581;30303806;30311481;30303823;30311631;30303907;30303887;69787460;30303882;30311637;30311635;70009383;70048762;30305438;30314342;30305423;30303859;69787316;30311425;30305493;69947887;30304018;30304029;30303997;30304003;30311585;30303854;30303803;30311593;30311587;30303915;30303881;30304972;69955793;69786628</t>
  </si>
  <si>
    <t>Nama Satuan Pendidikan</t>
  </si>
  <si>
    <t>Nama Sekolah</t>
  </si>
  <si>
    <t>Satuan pendidikan adalah kelompok layanan pendidikan yang menyelenggarakan pendidikan pada jalur formal, nonformal, dan informal pada setiap jenjang dan jenis pendidikan.</t>
  </si>
  <si>
    <t>UNDANG-UNDANG REPUBLIK INDONESIA NOMOR 20 TAHUN 2003</t>
  </si>
  <si>
    <t>MIS AL HIKMAH; MIS FATHUL ULUM; MIS HAYATUDDIN; MIS MIFTAHUDDIN; MIS NURUL HUDA; MIS NURUL ILMI BATA; MIS RAUDHATUL AULAD; MIS Raudhatul Mutaalimin; MIS SIRAJUDDIN; MTs Hayatuddin; MTS Miftahul Jannah; MTSS Al Barkah; MTSS NURUL FALAH; MTSS RAUDHATUL JINAN; SD NEGERI BATA; SD NEGERI BUNTU KARAU 1; SD NEGERI GELUMBANG; SD NEGERI GULINGGANG; SD NEGERI HAMARUNG 1; SD NEGERI HAMARUNG 2; SD NEGERI HUKAI; SD NEGERI JUAI; SD NEGERI LALAYAU 1; SD NEGERI LALAYAU 2; SD NEGERI MARIAS; SD NEGERI MIHU 1; SD NEGERI MUARA NINIAN; SD NEGERI MUNGKUR UYAM; SD NEGERI PAMURUS; SD NEGERI SIRAP 1; SD NEGERI SUNGAI BATUNG; SD NEGERI TAWAHAN; SD NEGERI TELUK BAYUR 2; SD NEGERI TELUK BAYUR 3; SD NEGERI TIGARUN; SMP NEGERI 1 JUAI; SMP NEGERI 2 JUAI; SMAN 1 JUAI; SMAN 2 JUAI; MIN 3 Balangan; MIS AL MUJAHIDIN; MIS Al-Ikhlas; MIS Bustanul Ulum; MIS HIDAYATUL ISLAM; MIS NURUL ILMI; MIS SABILAL MUTTAQIN; MTSN 5 Balangan; MTSS AL ISTIQAMAH HALONG; SD KECIL Ambata; SD KECIL AMBATUNIN; SD KECIL AMPINANG; SD Kecil ANDAMAI; SD KECIL HAMPANG; SD KECIL KURIHAI; SD KECIL LIBARU SUNGKAI; SD KECIL MABULAN; SD KECIL MAPAT; SD KECIL SAWANG; SD Kecil SISIRIN; SD KECIL Tampaan; SD KECIL Tanjungan Jelamu; SD KECIL TENGGAR; SD NEGERI ANIYUNGAN; SD NEGERI BARUH PANYAMBARAN 1; SD NEGERI BARUH PANYAMBARAN 2; SD NEGERI BINJAI PUNGGAL 1; SD NEGERI BINJAI PUNGGAL 2; SD NEGERI BINJU; SD NEGERI BINUANG SANTANG; SD NEGERI GUNUNG RIUT 1; SD NEGERI GUNUNG RIUT 2; SD NEGERI HALONG 1; SD NEGERI HALONG 2; SD NEGERI HALONG 3; SD NEGERI HAUWAI 1; SD NEGERI HAUWAI 2; SD NEGERI KAPUL; SD NEGERI MAMANTANG; SD NEGERI MANTUYAN; SD NEGERI MAUYA; SD NEGERI MIHU 2; SD NEGERI PUYUN; SD NEGERI TABUAN 1; SD NEGERI TABUAN 2; SD NEGERI UREN 1; SDIT AL BUSYRA; SMP NEGERI 1 HALONG; SMP NEGERI 2 HALONG; SMP NEGERI 3 HALONG; SMP NEGERI 4 HALONG; SMP NEGERI 5 HALONG; SMP NEGERI 6 HALONG SATU ATAP; SMP SATU ATAP LIBARU SUNGKAI; MAN 4 BALANGAN; MAS AL ISTIQAMAH; SMAN 1 HALONG; SMAN 2 HALONG; MIN 4 Balangan; MIS DARUSSALAM AWAYAN; MIS MIFTAHUL KHAIR; MIS MIFTAHUL ULUM PUDAK; MIS NURUL FALAH; MTSN 3 Balangan; MTSS AL HIDAYAH BIHARA; SD NEGERI AMBAKIANG HULU; SD NEGERI BADALUNGGA; SD NEGERI BADALUNGGA HILIR; SD NEGERI BALANTI; SD NEGERI BARAMBAN; SD NEGERI BARU; SD NEGERI BAYUR; SD NEGERI MANINGAU; SD NEGERI MERAH; SD NEGERI MUARA JAYA; SD NEGERI NUNGKA; SD NEGERI PEMATANG; SD NEGERI PIYAIT; SD NEGERI PULANTAN; SD NEGERI PULAU KAMBANG; SD NEGERI PUTAT BASIUN; SD NEGERI SUNGAI PUMPUNG; SD NEGERI TUNDAKAN; SD NEGERI TUNDI; SD NEGERI UUNGAN; SD NEGERI WANGKILI; SMP NEGERI 1 AWAYAN; SMP NEGERI 4 AWAYAN; MAS DARUSSALAM AWAYAN; SMAN 1 AWAYAN; MIN 2 Balangan; MIN 5 Balangan; MIN 7 Balangan; MIS AL FALAH; MTSN 2 Balangan; SD NEGERI BAKUNG; SD NEGERI BANUA HANYAR; SD NEGERI BUNGUR; SD NEGERI GUHA 1; SD NEGERI GUHA 2; SD NEGERI GUNUNG MANAU; SD NEGERI HAMPARAYA; SD NEGERI KARUH; SD NEGERI KASAI; SD NEGERI LOK BATU; SD NEGERI MAMPARI; SD NEGERI MANTIMIN 1; SD NEGERI MANTIMIN 2; SD NEGERI MUNJUNG; SD NEGERI PELAJAU; SD NEGERI RIWA; SD NEGERI SUMPUNG; SD NEGERI SUNGAI HANYAR; SD NEGERI SUNGAI KUSI; SD NEGERI TELUK MESJID 1; SD NEGERI TIMBUN TULANG; SMP NEGERI 1 BATUMANDI; SMP NEGERI 2 BATUMANDI; SMP NEGERI 3 BATUMANDI; SMP NEGERI 4 BATUMANDI; MAN 1 BALANGAN; SMKN 1 BATUMANDI; MIN 6 Balangan; MIS Darul Ulum; MIS DARUSSALAM; MIS Nurul Hidayah; MIS NURUL IRSYAD; MTSN 4 Balangan; SD NEGERI BATU MERAH 1; SD NEGERI BATU MERAH 3; SD NEGERI HILIR PASAR; SD NEGERI JIMAMUN; SD NEGERI JUNGKAL; SD NEGERI KANDANG JAYA; SD NEGERI KUPANG; SD NEGERI KUSAMBI HILIR; SD NEGERI KUSAMBI HULU 1; SD NEGERI KUSAMBI HULU 2; SD NEGERI LAJAR; SD NEGERI LAMPIHONG KANAN; SD NEGERI LAMPIHONG KIRI; SD NEGERI LOK HAMAWANG; SD NEGERI LOK PANGINANGAN; SD NEGERI MATANG HANAU; SD NEGERI MUNDAR; SD NEGERI PANAITAN; SD NEGERI PIMPING; SD NEGERI PUPUYUAN; SD NEGERI SIMPANG TIGA; SD NEGERI SUNGAI TABUK; SD NEGERI TAMPANG; SD NEGERI TANAH HABANG KANAN 1; SD NEGERI TANAH HABANG KANAN 2; SD NEGERI TANAH HABANG KIRI; SMP Darul Abrar Al Hasaniyyah; SMP NEGERI 1 LAMPIHONG; SMP NEGERI 2 LAMPIHONG; MAN 3 BALANGAN; SMA NEGERI 1 LAMPIHONG; MIN 1 Balangan; MIS AL ABRAR; MIS AL HIDAYAH; MIS MIFTAHUL ULUM; MTSN 1 Balangan; MTSS AL HIDAYAH BABAYAU; SD ISLAM AL ISTIQOMAH; SD NEGERI BALIDA; SD NEGERI DAHAI; SD NEGERI DANAU BANTA; SD NEGERI GUNUNG PANDAU; SD NEGERI HUJAN AMAS 1; SD NEGERI HUJAN AMAS 2; SD NEGERI KALAHIANG; SD NEGERI LASUNG BATU 1; SD NEGERI LASUNG BATU 2; SD NEGERI LOK BATUNG; SD NEGERI MALIHU; SD NEGERI MANGKAYAHU; SD NEGERI MURUNG ILUNG; SD NEGERI PARINGIN 1; SD NEGERI PARINGIN 2; SD NEGERI PARINGIN TIMUR; SD NEGERI SUNGAI KETAPI; SMP NEGERI 3 PARINGIN; SMP NEGERI 5 PARINGIN; SMPS AL QURAN IKHWANUL MUSLIMIN; MA Al Hidayah Babayau; MAN 2 BALANGAN; SMAS AL - QUR AN IKHWANUL MUSLIMIN PARINGIN; SMKPP NEGERI PARINGIN; MI Raudhah Tahfizh Al Qur’an Trubus Hijau; MIS AL MUAWWANAH; MTs AL KHAIRAT; MTs Al Mu`awwanah; MTSS AL HIDAYAH INAN; SD ALAM AL TAMAR; SD ILMU QUR AN (SDIQ) RIYADHUL MUHIBBIN; SD NEGERI BARUH BAHINU DALAM; SD NEGERI BARUH BAHINU LUAR; SD NEGERI BATU PIRING; SD NEGERI GALUMBANG; SD NEGERI GAMPA; SD NEGERI HALUBAU; SD NEGERI HALUBAU UTARA; SD NEGERI INAN; SD NEGERI KALADAN; SD NEGERI LINGSIR; SD NEGERI MARADAP; SD NEGERI MUARA PITAP; SD NEGERI MURUNG ABUIN; SD NEGERI PARINGIN SELATAN 1; SD NEGERI TARANGAN; SD NEGERI TELAGA PURUN; SDIT DARUL FIKRI; SMP NEGERI 1 PARINGIN; SMP NEGERI 2 PARINGIN; SMP NEGERI 4 PARINGIN; SMPIT DARUL FIKRI; MA Al-Qur’an; SMAN 1 PARINGIN; SMAN 2 PARINGIN; SMAS AL - HIDAYAH INAN; SMKN 1 PARINGIN; MTsS AINUL AMIN; SD KECIL RANTAU PAKU; SD KECIL RARANUM; SD KECIL SIMPANG BUMBUAN; SD NEGERI AJUNG; SD NEGERI AUH; SD NEGERI DAYAK PITAP; SD NEGERI JUUH; SD NEGERI KAMBIYAIN; SD NEGERI LANGKAP; SD NEGERI MAYANAU; SD NEGERI PANIKIN; SD NEGERI SUNGSUM; SD NEGERI TEBING TINGGI; SMP NEGERI 2 AWAYAN; SMP NEGERI 3 AWAYAN; MA Ainul Amin; SMAN 1 TEBING TINGGI</t>
  </si>
  <si>
    <t>Tingkat Pendidikan</t>
  </si>
  <si>
    <t>Jenjang</t>
  </si>
  <si>
    <t>Jenjang pendidikan adalah tahapan pendidikan yang ditetapkan berdasarkan tingkat perkembangan peserta didik, tujuan yang akan dicapai, dan kemampuan yang dikembangkan</t>
  </si>
  <si>
    <t>SD/MI; SMP/MTs; SMA/SMK/MA</t>
  </si>
  <si>
    <t>Jumlah Sekolah</t>
  </si>
  <si>
    <t>Banyaknya satuan pendidikan yang berstatus aktif dan terdaftar secara resmi dalam sistem Data Pokok Pendidikan (Dapodik) pada tingkat pendidikan tertentu di suatu wilayah administrasi (desa/kecamatan/kabupaten/kota).</t>
  </si>
  <si>
    <t>Nilai &gt;= 0</t>
  </si>
  <si>
    <t>Status</t>
  </si>
  <si>
    <t>Status Sekolah</t>
  </si>
  <si>
    <t>Kategori pengelolaan lembaga pendidikan berdasarkan kepemilikan dan pembiayaan, seperti Negeri atau Swasta.</t>
  </si>
  <si>
    <t>Negeri; Swasta</t>
  </si>
  <si>
    <t>Luas Wilayah</t>
  </si>
  <si>
    <t>JUMLAH DESA/KELURAHAN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</si>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</sst>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charset val="1"/>
      <scheme val="minor"/>
    </font>
    <font>
      <sz val="12"/>
      <color theme="1"/>
      <name val="Cambria"/>
      <family val="1"/>
    </font>
    <font>
      <sz val="8"/>
      <name val="Calibri"/>
      <family val="2"/>
      <charset val="1"/>
      <scheme val="minor"/>
    </font>
    <font>
      <b/>
      <sz val="11"/>
      <color theme="0"/>
      <name val="Calibri"/>
      <family val="2"/>
      <charset val="1"/>
      <scheme val="minor"/>
    </font>
    <font>
      <b/>
      <sz val="12"/>
      <color theme="1"/>
      <name val="Cambria"/>
      <family val="1"/>
    </font>
    <font>
      <sz val="11"/>
      <color theme="1"/>
      <name val="Calibri"/>
      <family val="2"/>
      <charset val="1"/>
      <scheme val="minor"/>
    </font>
    <font>
      <b/>
      <sz val="12"/>
      <color theme="0"/>
      <name val="Cambria"/>
      <family val="1"/>
    </font>
    <font>
      <sz val="12"/>
      <color rgb="FFFFFFFF"/>
      <name val="Arial"/>
      <family val="2"/>
    </font>
    <font>
      <sz val="12"/>
      <color theme="1"/>
      <name val="Arial"/>
      <family val="2"/>
    </font>
    <font>
      <b/>
      <sz val="12"/>
      <color theme="1"/>
      <name val="Arial"/>
      <family val="2"/>
    </font>
  </fonts>
  <fills count="3">
    <fill>
      <patternFill patternType="none"/>
    </fill>
    <fill>
      <patternFill patternType="gray125"/>
    </fill>
    <fill>
      <patternFill patternType="solid">
        <fgColor theme="1"/>
        <bgColor theme="1"/>
      </patternFill>
    </fill>
  </fills>
  <borders count="23">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top style="thin">
        <color theme="9" tint="0.39997558519241921"/>
      </top>
      <bottom/>
      <diagonal/>
    </border>
    <border>
      <left style="thin">
        <color theme="9" tint="0.39997558519241921"/>
      </left>
      <right/>
      <top style="thin">
        <color theme="9" tint="0.39997558519241921"/>
      </top>
      <bottom/>
      <diagonal/>
    </border>
    <border>
      <left/>
      <right/>
      <top/>
      <bottom style="thin">
        <color theme="9" tint="0.39997558519241921"/>
      </bottom>
      <diagonal/>
    </border>
    <border>
      <left style="thin">
        <color theme="1"/>
      </left>
      <right/>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style="medium">
        <color rgb="FFCCCCCC"/>
      </left>
      <right style="medium">
        <color rgb="FFFFFFFF"/>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right style="medium">
        <color rgb="FFFFFFFF"/>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bottom style="thick">
        <color rgb="FF8093B3"/>
      </bottom>
      <diagonal/>
    </border>
    <border>
      <left style="medium">
        <color rgb="FFCCCCCC"/>
      </left>
      <right style="medium">
        <color rgb="FFCCCCCC"/>
      </right>
      <top/>
      <bottom style="thick">
        <color rgb="FF8093B3"/>
      </bottom>
      <diagonal/>
    </border>
    <border>
      <left style="medium">
        <color rgb="FFCCCCCC"/>
      </left>
      <right/>
      <top/>
      <bottom style="thick">
        <color rgb="FF8093B3"/>
      </bottom>
      <diagonal/>
    </border>
    <border>
      <left/>
      <right style="medium">
        <color rgb="FFFFFFFF"/>
      </right>
      <top style="medium">
        <color rgb="FFCCCCCC"/>
      </top>
      <bottom/>
      <diagonal/>
    </border>
    <border>
      <left style="medium">
        <color rgb="FFCCCCCC"/>
      </left>
      <right style="medium">
        <color rgb="FFFFFFFF"/>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s>
  <cellStyleXfs count="2">
    <xf numFmtId="0" fontId="0" fillId="0" borderId="0"/>
    <xf numFmtId="43" fontId="5" fillId="0" borderId="0" applyFont="0" applyFill="0" applyBorder="0" applyAlignment="0" applyProtection="0"/>
  </cellStyleXfs>
  <cellXfs count="44">
    <xf numFmtId="0" fontId="0" fillId="0" borderId="0" xfId="0"/>
    <xf numFmtId="0" fontId="1" fillId="0" borderId="0" xfId="0" applyFont="1"/>
    <xf numFmtId="2" fontId="0" fillId="0" borderId="0" xfId="0" applyNumberFormat="1"/>
    <xf numFmtId="49" fontId="1" fillId="0" borderId="0" xfId="0" applyNumberFormat="1" applyFont="1"/>
    <xf numFmtId="49" fontId="1" fillId="0" borderId="2" xfId="0" applyNumberFormat="1" applyFont="1" applyBorder="1"/>
    <xf numFmtId="49" fontId="1" fillId="0" borderId="1" xfId="0" applyNumberFormat="1" applyFont="1" applyBorder="1"/>
    <xf numFmtId="49" fontId="1" fillId="0" borderId="3" xfId="0" applyNumberFormat="1" applyFont="1" applyBorder="1"/>
    <xf numFmtId="49" fontId="1" fillId="0" borderId="4" xfId="0" applyNumberFormat="1" applyFont="1" applyBorder="1"/>
    <xf numFmtId="49" fontId="0" fillId="0" borderId="0" xfId="0" applyNumberFormat="1"/>
    <xf numFmtId="0" fontId="3" fillId="0" borderId="0" xfId="0" applyFont="1"/>
    <xf numFmtId="49" fontId="4" fillId="0" borderId="0" xfId="0" applyNumberFormat="1" applyFont="1"/>
    <xf numFmtId="0" fontId="0" fillId="0" borderId="0" xfId="1" applyNumberFormat="1" applyFont="1"/>
    <xf numFmtId="0" fontId="1" fillId="0" borderId="0" xfId="1" applyNumberFormat="1" applyFont="1"/>
    <xf numFmtId="0" fontId="1" fillId="0" borderId="2"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49" fontId="1" fillId="0" borderId="5" xfId="0" applyNumberFormat="1" applyFont="1" applyBorder="1"/>
    <xf numFmtId="49" fontId="6" fillId="2" borderId="0" xfId="0" applyNumberFormat="1" applyFont="1" applyFill="1"/>
    <xf numFmtId="49" fontId="6" fillId="2" borderId="6" xfId="0" applyNumberFormat="1" applyFont="1" applyFill="1" applyBorder="1"/>
    <xf numFmtId="0" fontId="6" fillId="2" borderId="0" xfId="0" applyFont="1" applyFill="1"/>
    <xf numFmtId="49" fontId="6" fillId="2" borderId="7" xfId="0" applyNumberFormat="1" applyFont="1" applyFill="1" applyBorder="1"/>
    <xf numFmtId="0" fontId="6" fillId="2" borderId="8" xfId="0" applyFont="1" applyFill="1" applyBorder="1"/>
    <xf numFmtId="0" fontId="6" fillId="2" borderId="9" xfId="0" applyFont="1" applyFill="1" applyBorder="1"/>
    <xf numFmtId="0" fontId="1" fillId="0" borderId="0" xfId="0" quotePrefix="1" applyFont="1"/>
    <xf numFmtId="0" fontId="6" fillId="2" borderId="10" xfId="0" applyFont="1" applyFill="1" applyBorder="1"/>
    <xf numFmtId="0" fontId="6" fillId="2" borderId="11" xfId="0" applyFont="1" applyFill="1" applyBorder="1"/>
    <xf numFmtId="0" fontId="6" fillId="0" borderId="0" xfId="0" applyFont="1"/>
    <xf numFmtId="0" fontId="8" fillId="0" borderId="12" xfId="0" applyFont="1" applyFill="1" applyBorder="1" applyAlignment="1"/>
    <xf numFmtId="0" fontId="8" fillId="0" borderId="13" xfId="0" applyFont="1" applyFill="1" applyBorder="1" applyAlignment="1">
      <alignment horizontal="right"/>
    </xf>
    <xf numFmtId="46" fontId="8" fillId="0" borderId="14" xfId="0" applyNumberFormat="1" applyFont="1" applyFill="1" applyBorder="1" applyAlignment="1"/>
    <xf numFmtId="0" fontId="8" fillId="0" borderId="15" xfId="0" applyFont="1" applyFill="1" applyBorder="1" applyAlignment="1">
      <alignment horizontal="right"/>
    </xf>
    <xf numFmtId="0" fontId="8" fillId="0" borderId="16" xfId="0" applyFont="1" applyFill="1" applyBorder="1" applyAlignment="1"/>
    <xf numFmtId="0" fontId="8" fillId="0" borderId="17" xfId="0" applyFont="1" applyFill="1" applyBorder="1" applyAlignment="1"/>
    <xf numFmtId="0" fontId="7" fillId="0" borderId="17" xfId="0" applyFont="1" applyFill="1" applyBorder="1" applyAlignment="1"/>
    <xf numFmtId="0" fontId="7" fillId="0" borderId="18" xfId="0" applyFont="1" applyFill="1" applyBorder="1" applyAlignment="1">
      <alignment vertical="center"/>
    </xf>
    <xf numFmtId="46" fontId="8" fillId="0" borderId="19" xfId="0" applyNumberFormat="1" applyFont="1" applyFill="1" applyBorder="1" applyAlignment="1"/>
    <xf numFmtId="0" fontId="8" fillId="0" borderId="20" xfId="0" applyFont="1" applyFill="1" applyBorder="1" applyAlignment="1"/>
    <xf numFmtId="0" fontId="8" fillId="0" borderId="21" xfId="0" applyFont="1" applyFill="1" applyBorder="1" applyAlignment="1">
      <alignment horizontal="right"/>
    </xf>
    <xf numFmtId="0" fontId="8" fillId="0" borderId="22" xfId="0" applyFont="1" applyFill="1" applyBorder="1" applyAlignment="1">
      <alignment horizontal="right"/>
    </xf>
    <xf numFmtId="46" fontId="9" fillId="0" borderId="19" xfId="0" applyNumberFormat="1"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cellXfs>
  <cellStyles count="2">
    <cellStyle name="Comma" xfId="1" builtinId="3"/>
    <cellStyle name="Normal" xfId="0" builtinId="0"/>
  </cellStyles>
  <dxfs count="100">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0" indent="0" justifyLastLine="0" shrinkToFit="0" readingOrder="0"/>
      <border diagonalUp="0" diagonalDown="0">
        <left style="medium">
          <color rgb="FFCCCCCC"/>
        </left>
        <right/>
        <top style="medium">
          <color rgb="FFCCCCCC"/>
        </top>
        <bottom style="medium">
          <color rgb="FFCCCCCC"/>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medium">
          <color rgb="FFCCCCCC"/>
        </left>
        <right style="medium">
          <color rgb="FFFFFFFF"/>
        </right>
        <top style="medium">
          <color rgb="FFCCCCCC"/>
        </top>
        <bottom style="medium">
          <color rgb="FFCCCCCC"/>
        </bottom>
        <vertical/>
        <horizontal/>
      </border>
    </dxf>
    <dxf>
      <font>
        <b val="0"/>
        <i val="0"/>
        <strike val="0"/>
        <condense val="0"/>
        <extend val="0"/>
        <outline val="0"/>
        <shadow val="0"/>
        <u val="none"/>
        <vertAlign val="baseline"/>
        <sz val="12"/>
        <color theme="1"/>
        <name val="Arial"/>
        <family val="2"/>
        <scheme val="none"/>
      </font>
      <numFmt numFmtId="31" formatCode="[h]:mm:ss"/>
      <fill>
        <patternFill patternType="none">
          <fgColor indexed="64"/>
          <bgColor indexed="65"/>
        </patternFill>
      </fill>
      <alignment horizontal="general" vertical="bottom" textRotation="0" wrapText="0" indent="0" justifyLastLine="0" shrinkToFit="0" readingOrder="0"/>
      <border diagonalUp="0" diagonalDown="0">
        <left/>
        <right style="medium">
          <color rgb="FFFFFFFF"/>
        </right>
        <top style="medium">
          <color rgb="FFCCCCCC"/>
        </top>
        <bottom style="medium">
          <color rgb="FFCCCCCC"/>
        </bottom>
        <vertical/>
        <horizontal/>
      </border>
    </dxf>
    <dxf>
      <border outline="0">
        <top style="medium">
          <color rgb="FFCCCCCC"/>
        </top>
      </border>
    </dxf>
    <dxf>
      <border outline="0">
        <bottom style="thick">
          <color rgb="FF8093B3"/>
        </bottom>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i val="0"/>
        <strike val="0"/>
        <condense val="0"/>
        <extend val="0"/>
        <outline val="0"/>
        <shadow val="0"/>
        <u val="none"/>
        <vertAlign val="baseline"/>
        <sz val="12"/>
        <color theme="0"/>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strike val="0"/>
        <outline val="0"/>
        <shadow val="0"/>
        <u val="none"/>
        <vertAlign val="baseline"/>
        <sz val="12"/>
        <name val="Cambria"/>
        <family val="1"/>
        <scheme val="none"/>
      </font>
    </dxf>
    <dxf>
      <font>
        <b/>
        <i val="0"/>
        <strike val="0"/>
        <condense val="0"/>
        <extend val="0"/>
        <outline val="0"/>
        <shadow val="0"/>
        <u val="none"/>
        <vertAlign val="baseline"/>
        <sz val="12"/>
        <color theme="0"/>
        <name val="Cambria"/>
        <family val="1"/>
        <scheme val="none"/>
      </font>
      <fill>
        <patternFill patternType="solid">
          <fgColor theme="1"/>
          <bgColor theme="1"/>
        </patternFill>
      </fill>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border outline="0">
        <top style="thin">
          <color theme="1"/>
        </top>
      </border>
    </dxf>
    <dxf>
      <font>
        <b val="0"/>
        <i val="0"/>
        <strike val="0"/>
        <condense val="0"/>
        <extend val="0"/>
        <outline val="0"/>
        <shadow val="0"/>
        <u val="none"/>
        <vertAlign val="baseline"/>
        <sz val="12"/>
        <color theme="1"/>
        <name val="Cambria"/>
        <family val="1"/>
        <scheme val="none"/>
      </font>
    </dxf>
    <dxf>
      <border outline="0">
        <bottom style="thin">
          <color theme="1"/>
        </bottom>
      </border>
    </dxf>
    <dxf>
      <font>
        <b/>
        <i val="0"/>
        <strike val="0"/>
        <condense val="0"/>
        <extend val="0"/>
        <outline val="0"/>
        <shadow val="0"/>
        <u val="none"/>
        <vertAlign val="baseline"/>
        <sz val="12"/>
        <color theme="0"/>
        <name val="Cambria"/>
        <family val="1"/>
        <scheme val="none"/>
      </font>
      <fill>
        <patternFill patternType="solid">
          <fgColor theme="1"/>
          <bgColor theme="1"/>
        </patternFill>
      </fill>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border outline="0">
        <top style="thin">
          <color theme="1"/>
        </top>
      </border>
    </dxf>
    <dxf>
      <font>
        <b val="0"/>
        <i val="0"/>
        <strike val="0"/>
        <condense val="0"/>
        <extend val="0"/>
        <outline val="0"/>
        <shadow val="0"/>
        <u val="none"/>
        <vertAlign val="baseline"/>
        <sz val="12"/>
        <color theme="1"/>
        <name val="Cambria"/>
        <family val="1"/>
        <scheme val="none"/>
      </font>
    </dxf>
    <dxf>
      <border outline="0">
        <bottom style="thin">
          <color theme="1"/>
        </bottom>
      </border>
    </dxf>
    <dxf>
      <font>
        <b/>
        <i val="0"/>
        <strike val="0"/>
        <condense val="0"/>
        <extend val="0"/>
        <outline val="0"/>
        <shadow val="0"/>
        <u val="none"/>
        <vertAlign val="baseline"/>
        <sz val="12"/>
        <color theme="0"/>
        <name val="Cambria"/>
        <family val="1"/>
        <scheme val="none"/>
      </font>
      <fill>
        <patternFill patternType="solid">
          <fgColor theme="1"/>
          <bgColor theme="1"/>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0" formatCode="General"/>
    </dxf>
    <dxf>
      <font>
        <b val="0"/>
        <i val="0"/>
        <strike val="0"/>
        <condense val="0"/>
        <extend val="0"/>
        <outline val="0"/>
        <shadow val="0"/>
        <u val="none"/>
        <vertAlign val="baseline"/>
        <sz val="12"/>
        <color theme="1"/>
        <name val="Cambria"/>
        <family val="1"/>
        <scheme val="none"/>
      </font>
      <numFmt numFmtId="0" formatCode="General"/>
    </dxf>
    <dxf>
      <font>
        <b val="0"/>
        <i val="0"/>
        <strike val="0"/>
        <condense val="0"/>
        <extend val="0"/>
        <outline val="0"/>
        <shadow val="0"/>
        <u val="none"/>
        <vertAlign val="baseline"/>
        <sz val="12"/>
        <color theme="1"/>
        <name val="Cambria"/>
        <family val="1"/>
        <scheme val="none"/>
      </font>
      <numFmt numFmtId="0" formatCode="General"/>
    </dxf>
    <dxf>
      <font>
        <b val="0"/>
        <i val="0"/>
        <strike val="0"/>
        <condense val="0"/>
        <extend val="0"/>
        <outline val="0"/>
        <shadow val="0"/>
        <u val="none"/>
        <vertAlign val="baseline"/>
        <sz val="12"/>
        <color theme="1"/>
        <name val="Cambria"/>
        <family val="1"/>
        <scheme val="none"/>
      </font>
      <numFmt numFmtId="30" formatCode="@"/>
    </dxf>
    <dxf>
      <font>
        <b val="0"/>
        <i val="0"/>
        <strike val="0"/>
        <condense val="0"/>
        <extend val="0"/>
        <outline val="0"/>
        <shadow val="0"/>
        <u val="none"/>
        <vertAlign val="baseline"/>
        <sz val="12"/>
        <color theme="1"/>
        <name val="Cambria"/>
        <family val="1"/>
        <scheme val="none"/>
      </font>
      <numFmt numFmtId="30" formatCode="@"/>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numFmt numFmtId="30" formatCode="@"/>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style="thin">
          <color theme="9" tint="0.39997558519241921"/>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right/>
        <top style="thin">
          <color theme="9" tint="0.39997558519241921"/>
        </top>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border diagonalUp="0" diagonalDown="0" outline="0">
        <left/>
        <right/>
        <top style="thin">
          <color theme="9" tint="0.39997558519241921"/>
        </top>
        <bottom style="thin">
          <color theme="9" tint="0.39997558519241921"/>
        </bottom>
      </border>
    </dxf>
    <dxf>
      <border outline="0">
        <bottom style="thin">
          <color theme="9" tint="0.39997558519241921"/>
        </bottom>
      </border>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auto="1"/>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Cambria"/>
        <family val="1"/>
        <scheme val="none"/>
      </font>
      <numFmt numFmtId="30" formatCode="@"/>
      <fill>
        <patternFill patternType="none">
          <fgColor indexed="64"/>
          <bgColor indexed="65"/>
        </patternFill>
      </fill>
    </dxf>
    <dxf>
      <border outline="0">
        <top style="thin">
          <color theme="1"/>
        </top>
      </border>
    </dxf>
    <dxf>
      <font>
        <b val="0"/>
        <i val="0"/>
        <strike val="0"/>
        <condense val="0"/>
        <extend val="0"/>
        <outline val="0"/>
        <shadow val="0"/>
        <u val="none"/>
        <vertAlign val="baseline"/>
        <sz val="12"/>
        <color theme="1"/>
        <name val="Cambria"/>
        <family val="1"/>
        <scheme val="none"/>
      </font>
      <fill>
        <patternFill patternType="none">
          <fgColor indexed="64"/>
          <bgColor indexed="65"/>
        </patternFill>
      </fill>
    </dxf>
    <dxf>
      <font>
        <b/>
        <i val="0"/>
        <strike val="0"/>
        <condense val="0"/>
        <extend val="0"/>
        <outline val="0"/>
        <shadow val="0"/>
        <u val="none"/>
        <vertAlign val="baseline"/>
        <sz val="12"/>
        <color theme="0"/>
        <name val="Cambria"/>
        <family val="1"/>
        <scheme val="none"/>
      </font>
      <numFmt numFmtId="30" formatCode="@"/>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hmat" refreshedDate="45968.384476041669" createdVersion="7" refreshedVersion="7" minRefreshableVersion="3" recordCount="157" xr:uid="{92EB5D19-C637-42CB-8963-10E04FFA5B9E}">
  <cacheSource type="worksheet">
    <worksheetSource name="Table1"/>
  </cacheSource>
  <cacheFields count="9">
    <cacheField name="KODE PROVINSI" numFmtId="49">
      <sharedItems containsSemiMixedTypes="0" containsString="0" containsNumber="1" containsInteger="1" minValue="63" maxValue="63"/>
    </cacheField>
    <cacheField name="NAMA PROVINSI" numFmtId="49">
      <sharedItems/>
    </cacheField>
    <cacheField name="KODE KABUPATEN" numFmtId="49">
      <sharedItems/>
    </cacheField>
    <cacheField name="NAMA KABUPATEN" numFmtId="49">
      <sharedItems/>
    </cacheField>
    <cacheField name="KODE KECAMATAN" numFmtId="49">
      <sharedItems count="8">
        <s v="63.11.01"/>
        <s v="63.11.02"/>
        <s v="63.11.03"/>
        <s v="63.11.04"/>
        <s v="63.11.05"/>
        <s v="63.11.06"/>
        <s v="63.11.07"/>
        <s v="63.11.08"/>
      </sharedItems>
    </cacheField>
    <cacheField name="NAMA KECAMATAN" numFmtId="49">
      <sharedItems count="8">
        <s v="Juai"/>
        <s v="Halong"/>
        <s v="Awayan"/>
        <s v="Batu Mandi"/>
        <s v="Lampihong"/>
        <s v="Paringin"/>
        <s v="Paringin Selatan"/>
        <s v="Tebing Tinggi"/>
      </sharedItems>
    </cacheField>
    <cacheField name="KODE DESA/KELURAHAN" numFmtId="49">
      <sharedItems count="157">
        <s v="63.11.01.2001"/>
        <s v="63.11.01.2002"/>
        <s v="63.11.01.2003"/>
        <s v="63.11.01.2004"/>
        <s v="63.11.01.2005"/>
        <s v="63.11.01.2006"/>
        <s v="63.11.01.2007"/>
        <s v="63.11.01.2008"/>
        <s v="63.11.01.2009"/>
        <s v="63.11.01.2010"/>
        <s v="63.11.01.2011"/>
        <s v="63.11.01.2012"/>
        <s v="63.11.01.2013"/>
        <s v="63.11.01.2014"/>
        <s v="63.11.01.2015"/>
        <s v="63.11.01.2016"/>
        <s v="63.11.01.2017"/>
        <s v="63.11.01.2018"/>
        <s v="63.11.01.2019"/>
        <s v="63.11.01.2020"/>
        <s v="63.11.01.2021"/>
        <s v="63.11.02.2001"/>
        <s v="63.11.02.2002"/>
        <s v="63.11.02.2003"/>
        <s v="63.11.02.2004"/>
        <s v="63.11.02.2005"/>
        <s v="63.11.02.2008"/>
        <s v="63.11.02.2009"/>
        <s v="63.11.02.2010"/>
        <s v="63.11.02.2011"/>
        <s v="63.11.02.2012"/>
        <s v="63.11.02.2013"/>
        <s v="63.11.02.2014"/>
        <s v="63.11.02.2015"/>
        <s v="63.11.02.2016"/>
        <s v="63.11.02.2017"/>
        <s v="63.11.02.2018"/>
        <s v="63.11.02.2019"/>
        <s v="63.11.02.2020"/>
        <s v="63.11.02.2021"/>
        <s v="63.11.02.2022"/>
        <s v="63.11.02.2023"/>
        <s v="63.11.02.2024"/>
        <s v="63.11.02.2025"/>
        <s v="63.11.02.2026"/>
        <s v="63.11.03.2004"/>
        <s v="63.11.03.2005"/>
        <s v="63.11.03.2006"/>
        <s v="63.11.03.2007"/>
        <s v="63.11.03.2008"/>
        <s v="63.11.03.2009"/>
        <s v="63.11.03.2010"/>
        <s v="63.11.03.2011"/>
        <s v="63.11.03.2012"/>
        <s v="63.11.03.2013"/>
        <s v="63.11.03.2014"/>
        <s v="63.11.03.2016"/>
        <s v="63.11.03.2018"/>
        <s v="63.11.03.2020"/>
        <s v="63.11.03.2021"/>
        <s v="63.11.03.2022"/>
        <s v="63.11.03.2024"/>
        <s v="63.11.03.2025"/>
        <s v="63.11.03.2026"/>
        <s v="63.11.03.2027"/>
        <s v="63.11.03.2029"/>
        <s v="63.11.03.2031"/>
        <s v="63.11.03.2032"/>
        <s v="63.11.04.2001"/>
        <s v="63.11.04.2002"/>
        <s v="63.11.04.2003"/>
        <s v="63.11.04.2004"/>
        <s v="63.11.04.2005"/>
        <s v="63.11.04.2006"/>
        <s v="63.11.04.2007"/>
        <s v="63.11.04.2008"/>
        <s v="63.11.04.2009"/>
        <s v="63.11.04.2010"/>
        <s v="63.11.04.2011"/>
        <s v="63.11.04.2012"/>
        <s v="63.11.04.2013"/>
        <s v="63.11.04.2014"/>
        <s v="63.11.04.2015"/>
        <s v="63.11.04.2016"/>
        <s v="63.11.04.2017"/>
        <s v="63.11.04.2018"/>
        <s v="63.11.05.2001"/>
        <s v="63.11.05.2002"/>
        <s v="63.11.05.2003"/>
        <s v="63.11.05.2004"/>
        <s v="63.11.05.2005"/>
        <s v="63.11.05.2006"/>
        <s v="63.11.05.2007"/>
        <s v="63.11.05.2008"/>
        <s v="63.11.05.2009"/>
        <s v="63.11.05.2010"/>
        <s v="63.11.05.2011"/>
        <s v="63.11.05.2012"/>
        <s v="63.11.05.2013"/>
        <s v="63.11.05.2014"/>
        <s v="63.11.05.2015"/>
        <s v="63.11.05.2016"/>
        <s v="63.11.05.2017"/>
        <s v="63.11.05.2018"/>
        <s v="63.11.05.2019"/>
        <s v="63.11.05.2020"/>
        <s v="63.11.05.2021"/>
        <s v="63.11.05.2022"/>
        <s v="63.11.05.2023"/>
        <s v="63.11.05.2024"/>
        <s v="63.11.05.2025"/>
        <s v="63.11.05.2026"/>
        <s v="63.11.05.2027"/>
        <s v="63.11.06.1019"/>
        <s v="63.11.06.1023"/>
        <s v="63.11.06.2005"/>
        <s v="63.11.06.2006"/>
        <s v="63.11.06.2007"/>
        <s v="63.11.06.2008"/>
        <s v="63.11.06.2009"/>
        <s v="63.11.06.2012"/>
        <s v="63.11.06.2013"/>
        <s v="63.11.06.2014"/>
        <s v="63.11.06.2015"/>
        <s v="63.11.06.2017"/>
        <s v="63.11.06.2022"/>
        <s v="63.11.06.2024"/>
        <s v="63.11.06.2034"/>
        <s v="63.11.06.2038"/>
        <s v="63.11.07.1001"/>
        <s v="63.11.07.2002"/>
        <s v="63.11.07.2003"/>
        <s v="63.11.07.2004"/>
        <s v="63.11.07.2005"/>
        <s v="63.11.07.2006"/>
        <s v="63.11.07.2007"/>
        <s v="63.11.07.2008"/>
        <s v="63.11.07.2009"/>
        <s v="63.11.07.2010"/>
        <s v="63.11.07.2011"/>
        <s v="63.11.07.2012"/>
        <s v="63.11.07.2013"/>
        <s v="63.11.07.2014"/>
        <s v="63.11.07.2015"/>
        <s v="63.11.07.2016"/>
        <s v="63.11.08.2001"/>
        <s v="63.11.08.2002"/>
        <s v="63.11.08.2003"/>
        <s v="63.11.08.2004"/>
        <s v="63.11.08.2005"/>
        <s v="63.11.08.2006"/>
        <s v="63.11.08.2007"/>
        <s v="63.11.08.2008"/>
        <s v="63.11.08.2009"/>
        <s v="63.11.08.2010"/>
        <s v="63.11.08.2011"/>
        <s v="63.11.08.2012"/>
      </sharedItems>
    </cacheField>
    <cacheField name="NAMA DESA/KELURAHAN" numFmtId="0">
      <sharedItems count="156">
        <s v="Muara Ninian"/>
        <s v="Hamarung"/>
        <s v="Juai"/>
        <s v="Buntu Karau"/>
        <s v="Bata"/>
        <s v="Galumbang"/>
        <s v="Sungai Batung"/>
        <s v="Sirap"/>
        <s v="Tigarun"/>
        <s v="Teluk Bayur"/>
        <s v="Pamurus"/>
        <s v="Marias"/>
        <s v="Lalayau"/>
        <s v="Mihu"/>
        <s v="Hukai"/>
        <s v="Tawahan"/>
        <s v="Gulinggang"/>
        <s v="Mungkur Uyam"/>
        <s v="Panimbaan"/>
        <s v="Wonorejo"/>
        <s v="Sumber Rejeki"/>
        <s v="Hauwai"/>
        <s v="Bangkal"/>
        <s v="Mantuyan"/>
        <s v="Tabuan"/>
        <s v="Halong"/>
        <s v="Puyun"/>
        <s v="Buntu Pilanduk"/>
        <s v="Gunung Riut"/>
        <s v="Kapul"/>
        <s v="Mamantang"/>
        <s v="Binjai Punggal"/>
        <s v="Liyu"/>
        <s v="Binuang Santang"/>
        <s v="Aniungan"/>
        <s v="Binju"/>
        <s v="Karya"/>
        <s v="Uren"/>
        <s v="Marajai"/>
        <s v="Suryatama"/>
        <s v="Baruh Panyambaran"/>
        <s v="Mauya"/>
        <s v="Padang Raya"/>
        <s v="Sumber Agung"/>
        <s v="Mamigang"/>
        <s v="Bihara"/>
        <s v="Pematang"/>
        <s v="Merah"/>
        <s v="Awayan"/>
        <s v="Pudak"/>
        <s v="Badalungga"/>
        <s v="Tundakan"/>
        <s v="Sikontan"/>
        <s v="Pulantan"/>
        <s v="Tundi"/>
        <s v="Muara Jaya"/>
        <s v="Bihara Hilir"/>
        <s v="Baru"/>
        <s v="Awayan Hilir"/>
        <s v="Putat Basiun"/>
        <s v="Sei Pumpung"/>
        <s v="Badalungga Hilir"/>
        <s v="Nungka"/>
        <s v="Tangalin"/>
        <s v="Kedondong"/>
        <s v="Baramban"/>
        <s v="Ambakiang"/>
        <s v="Piyait"/>
        <s v="Tariwin"/>
        <s v="Lok Batu"/>
        <s v="Munjung"/>
        <s v="Pelajau"/>
        <s v="Batumandi"/>
        <s v="Riwa"/>
        <s v="Mantimin"/>
        <s v="Mampari"/>
        <s v="Bungur"/>
        <s v="Teluk Mesjid"/>
        <s v="Timbun Tulang"/>
        <s v="Banua Hanyar"/>
        <s v="Bakung"/>
        <s v="Karuh"/>
        <s v="Guha"/>
        <s v="Gunung Manau"/>
        <s v="Hampa Raya"/>
        <s v="Kasai"/>
        <s v="Tanah Habang Kiri"/>
        <s v="Panaitan"/>
        <s v="Tanah Habang Kanan"/>
        <s v="Batu Merah"/>
        <s v="Lampihong Kanan"/>
        <s v="Lampihong Selatan"/>
        <s v="Lampihong Kiri"/>
        <s v="Lajar"/>
        <s v="Kusambi Hulu"/>
        <s v="Kusambi Hilir"/>
        <s v="Simpang Tiga"/>
        <s v="Matang Lurus"/>
        <s v="Lok Hamawang"/>
        <s v="Kupang"/>
        <s v="Tampang"/>
        <s v="Matang Hanau"/>
        <s v="Lok Panginangan"/>
        <s v="Jungkal"/>
        <s v="Sungai Tabuk"/>
        <s v="Jimamun"/>
        <s v="Pimping"/>
        <s v="Hilir Pasar"/>
        <s v="Teluk Karya"/>
        <s v="Pupuyuan"/>
        <s v="Sungai Awang"/>
        <s v="Kandang Jaya"/>
        <s v="Mundar"/>
        <s v="Paringin Timur"/>
        <s v="Paringin Kota"/>
        <s v="Balang"/>
        <s v="Kalahiang"/>
        <s v="Lasung Batu"/>
        <s v="Paran"/>
        <s v="Layap"/>
        <s v="Murung Ilung"/>
        <s v="Mangkayahu"/>
        <s v="Lok Batung"/>
        <s v="Lamida Bawah"/>
        <s v="Dahai"/>
        <s v="Hujan Mas"/>
        <s v="Babayau"/>
        <s v="Balida"/>
        <s v="Sungai Ketapi"/>
        <s v="Batu Piring"/>
        <s v="Baruh Bahinu Luar"/>
        <s v="Inan"/>
        <s v="Baruh Bahinu Dalam"/>
        <s v="Panggung"/>
        <s v="Halubau"/>
        <s v="Binjai"/>
        <s v="Murung Abuin"/>
        <s v="Bungin"/>
        <s v="Maradap"/>
        <s v="Halubau Utara"/>
        <s v="Murung Jambu"/>
        <s v="Telaga Purun"/>
        <s v="Lingsir"/>
        <s v="Tarangan"/>
        <s v="Dayak Pitap"/>
        <s v="Tebing Tinggi"/>
        <s v="Sungsum"/>
        <s v="Ju'uh"/>
        <s v="Mayanau"/>
        <s v="Simpang Bumbuan"/>
        <s v="Auh"/>
        <s v="Gunung Batu"/>
        <s v="Langkap"/>
        <s v="Simpang Nadong"/>
        <s v="Ajung"/>
        <s v="Kambiyain"/>
      </sharedItems>
    </cacheField>
    <cacheField name="SATUAN DESA/KELURAHAN" numFmtId="49">
      <sharedItems count="2">
        <s v="Desa"/>
        <s v="Kelurahan"/>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hmat" refreshedDate="45968.390048958332" createdVersion="7" refreshedVersion="7" minRefreshableVersion="3" recordCount="157" xr:uid="{B719676B-817A-41B8-B866-F3CD862B3735}">
  <cacheSource type="worksheet">
    <worksheetSource name="Table4"/>
  </cacheSource>
  <cacheFields count="5">
    <cacheField name="Kode Kecamatan" numFmtId="49">
      <sharedItems/>
    </cacheField>
    <cacheField name="Kecamatan" numFmtId="49">
      <sharedItems count="8">
        <s v="Juai"/>
        <s v="Halong"/>
        <s v="Awayan"/>
        <s v="Batu Mandi"/>
        <s v="Lampihong"/>
        <s v="Paringin"/>
        <s v="Paringin Selatan"/>
        <s v="Tebing Tinggi"/>
      </sharedItems>
    </cacheField>
    <cacheField name="Kode Desa/Kelurahan" numFmtId="0">
      <sharedItems/>
    </cacheField>
    <cacheField name="Desa/Kelurahan" numFmtId="0">
      <sharedItems/>
    </cacheField>
    <cacheField name="LUAS WILAYAH(KM^2)" numFmtId="0">
      <sharedItems containsSemiMixedTypes="0" containsString="0" containsNumber="1" minValue="0.05" maxValue="219.19"/>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hmat" refreshedDate="45968.392835763887" createdVersion="7" refreshedVersion="7" minRefreshableVersion="3" recordCount="280" xr:uid="{CB0E28FD-DCB9-4EAE-A9F6-CFD83D3ED943}">
  <cacheSource type="worksheet">
    <worksheetSource name="Table6"/>
  </cacheSource>
  <cacheFields count="9">
    <cacheField name="NPSN" numFmtId="49">
      <sharedItems containsSemiMixedTypes="0" containsString="0" containsNumber="1" containsInteger="1" minValue="30303796" maxValue="70055962"/>
    </cacheField>
    <cacheField name="NAMA SATUAN PENDIDIKAN" numFmtId="49">
      <sharedItems/>
    </cacheField>
    <cacheField name="JENIS LEMBAGA PENDIDIKAN" numFmtId="49">
      <sharedItems/>
    </cacheField>
    <cacheField name="TINGKAT PENDIDIKAN" numFmtId="49">
      <sharedItems containsBlank="1" count="4">
        <s v="MI/SD/SEDERAJAT"/>
        <s v="MTS/SMP/SEDERAJAT"/>
        <s v="MA/SMA/SEDERAJAT"/>
        <m u="1"/>
      </sharedItems>
    </cacheField>
    <cacheField name="DESA/KELURAHAN" numFmtId="49">
      <sharedItems count="141">
        <s v="Hamarung"/>
        <s v="Juai"/>
        <s v="Hukai"/>
        <s v="Buntu Karau"/>
        <s v="Galumbang"/>
        <s v="Sungai Batung"/>
        <s v="Tawahan"/>
        <s v="Muara Ninian"/>
        <s v="Lalayau"/>
        <s v="Bata"/>
        <s v="Gulinggang"/>
        <s v="Sumber Rejeki"/>
        <s v="Marias"/>
        <s v="Mihu"/>
        <s v="Mungkur Uyam"/>
        <s v="Pamurus"/>
        <s v="Sirap"/>
        <s v="Teluk Bayur"/>
        <s v="Tigarun"/>
        <s v="Bangkal"/>
        <s v="Suryatama"/>
        <s v="Halong"/>
        <s v="Hauwai"/>
        <s v="Gunung Riut"/>
        <s v="Mantuyan"/>
        <s v="Binjai Punggal"/>
        <s v="Uren"/>
        <s v="MAMIGANG"/>
        <s v="Marajai"/>
        <s v="Binuang Santang"/>
        <s v="PADANG RAYA"/>
        <s v="Mamantang"/>
        <s v="Aniungan"/>
        <s v="Baruh Panyambaran"/>
        <s v="SUMBER AGUNG"/>
        <s v="Binju"/>
        <s v="Kapul"/>
        <s v="Mauya"/>
        <s v="Puyun"/>
        <s v="Buntu Pilanduk"/>
        <s v="Tabuan"/>
        <s v="Awayan Hilir"/>
        <s v="Awayan"/>
        <s v="Sei Pumpung"/>
        <s v="Piyait"/>
        <s v="Bihara Hilir"/>
        <s v="Ambakiang"/>
        <s v="Badalungga"/>
        <s v="Badalungga Hilir"/>
        <s v="Baru"/>
        <s v="Baramban"/>
        <s v="Tundakan"/>
        <s v="Merah"/>
        <s v="Muara Jaya"/>
        <s v="Nungka"/>
        <s v="Pematang"/>
        <s v="Pulantan"/>
        <s v="Tangalin"/>
        <s v="Putat Basiun"/>
        <s v="Tundi"/>
        <s v="Sikontan"/>
        <s v="Riwa"/>
        <s v="Hampa Raya"/>
        <s v="Tariwin"/>
        <s v="Batumandi"/>
        <s v="Teluk Mesjid"/>
        <s v="Bakung"/>
        <s v="Banua Hanyar"/>
        <s v="Bungur"/>
        <s v="Guha"/>
        <s v="Gunung Manau"/>
        <s v="Karuh"/>
        <s v="Kasai"/>
        <s v="Lok Batu"/>
        <s v="Mampari"/>
        <s v="Mantimin"/>
        <s v="Munjung"/>
        <s v="Pelajau"/>
        <s v="Timbun Tulang"/>
        <s v="Sungai Awang"/>
        <s v="Pupuyuan"/>
        <s v="Lampihong Selatan"/>
        <s v="Lajar"/>
        <s v="Matang Lurus"/>
        <s v="Batu Merah"/>
        <s v="Hilir Pasar"/>
        <s v="Jimamun"/>
        <s v="Jungkal"/>
        <s v="Kandang Jaya"/>
        <s v="Kupang"/>
        <s v="Kusambi Hilir"/>
        <s v="Kusambi Hulu"/>
        <s v="Lampihong Kanan"/>
        <s v="Lampihong Kiri"/>
        <s v="Lok Hamawang"/>
        <s v="Lok Panginangan"/>
        <s v="Matang Hanau"/>
        <s v="Mundar"/>
        <s v="Panaitan"/>
        <s v="Pimping"/>
        <s v="Simpang Tiga"/>
        <s v="Sungai Tabuk"/>
        <s v="Tampang"/>
        <s v="Tanah Habang Kanan"/>
        <s v="Tanah Habang Kiri"/>
        <s v="Layap"/>
        <s v="Hujan Mas"/>
        <s v="Babayau"/>
        <s v="Lamida Bawah"/>
        <s v="Paringin Kota"/>
        <s v="Balida"/>
        <s v="Dahai"/>
        <s v="Murung Ilung"/>
        <s v="Paringin Timur"/>
        <s v="Kalahiang"/>
        <s v="Lasung Batu"/>
        <s v="Lok Batung"/>
        <s v="Mangkayahu"/>
        <s v="Sungai Ketapi"/>
        <s v="Halubau"/>
        <s v="Baruh Bahinu Dalam"/>
        <s v="Lingsir"/>
        <s v="Inan"/>
        <s v="Batu Piring"/>
        <s v="Bungin"/>
        <s v="Baruh Bahinu Luar"/>
        <s v="Halubau Utara"/>
        <s v="Maradap"/>
        <s v="Murung Abuin"/>
        <s v="Tarangan"/>
        <s v="Telaga Purun"/>
        <s v="Panggung"/>
        <s v="Tebing Tinggi"/>
        <s v="Dayak Pitap"/>
        <s v="Langkap"/>
        <s v="Mayanau"/>
        <s v="AJUNG"/>
        <s v="Auh"/>
        <s v="Ju'uh"/>
        <s v="KAMBIYAIN"/>
        <s v="Sungsum"/>
      </sharedItems>
    </cacheField>
    <cacheField name="KODE WLAYAH DESA/KELURAHAN" numFmtId="49">
      <sharedItems count="142">
        <s v="63.11.01.2002"/>
        <s v="63.11.01.2003"/>
        <s v="63.11.01.2015"/>
        <s v="63.11.01.2004"/>
        <s v="63.11.01.2006"/>
        <s v="63.11.01.2007"/>
        <s v="63.11.01.2016"/>
        <s v="63.11.01.2001"/>
        <s v="63.11.01.2013"/>
        <s v="63.11.01.2005"/>
        <s v="63.11.01.2017"/>
        <s v="63.11.01.2021"/>
        <s v="63.11.01.2012"/>
        <s v="63.11.01.2014"/>
        <s v="63.11.01.2018"/>
        <s v="63.11.01.2011"/>
        <s v="63.11.01.2008"/>
        <s v="63.11.01.2010"/>
        <s v="63.11.01.2009"/>
        <s v="63.11.02.2002"/>
        <s v="63.11.02.2021"/>
        <s v="63.11.02.2005"/>
        <s v="63.11.02.2001"/>
        <s v="63.11.02.2010"/>
        <s v="63.11.02.2003"/>
        <s v="63.11.02.2013"/>
        <s v="63.11.02.2019"/>
        <s v="63.11.02.2026"/>
        <s v="63.11.02.2020"/>
        <s v="63.11.02.2015"/>
        <s v="63.11.02.2024"/>
        <s v="63.11.02.2012"/>
        <s v="63.11.02.2016"/>
        <s v="63.11.02.2022"/>
        <s v="63.11.02.2025"/>
        <s v="63.11.02.2017"/>
        <s v="63.11.02.2011"/>
        <s v="63.11.02.2023"/>
        <s v="63.11.02.2008"/>
        <s v="63.11.02.2009"/>
        <s v="63.11.02.2004"/>
        <s v="63.11.03.2020"/>
        <s v="63.11.03.2007"/>
        <s v="63.11.03.2022"/>
        <s v="63.11.03.2032"/>
        <s v="63.11.03.2016"/>
        <s v="63.11.03.2031"/>
        <s v="63.11.03.2009"/>
        <s v="63.11.03.2024"/>
        <s v="63.11.03.2018"/>
        <s v="63.11.03.2029"/>
        <s v="63.11.03.2010"/>
        <s v="63.11.03.2006"/>
        <s v="63.11.03.2014"/>
        <s v="63.11.03.2025"/>
        <s v="63.11.03.2005"/>
        <s v="63.11.03.2012"/>
        <s v="63.11.03.2026"/>
        <s v="63.11.03.2021"/>
        <s v="63.11.03.2013"/>
        <s v="63.11.03.2011"/>
        <s v="63.11.04.2006"/>
        <s v="63.11.04.2017"/>
        <s v="63.11.04.2001"/>
        <s v="63.11.04.2005"/>
        <s v="63.11.04.2010"/>
        <s v="63.11.04.2013"/>
        <s v="63.11.04.2012"/>
        <s v="63.11.04.2009"/>
        <s v="63.11.04.2015"/>
        <s v="63.11.04.2016"/>
        <s v="63.11.04.2014"/>
        <s v="63.11.04.2018"/>
        <s v="63.11.04.2002"/>
        <s v="63.11.04.2008"/>
        <s v="63.11.04.2007"/>
        <s v="63.11.04.2003"/>
        <s v="63.11.04.2004"/>
        <s v="63.11.04.2011"/>
        <s v="63.11.05.2025"/>
        <s v="63.11.05.2024"/>
        <s v="63.11.05.2006"/>
        <s v="63.11.05.2008"/>
        <s v="63.11.05.2012"/>
        <s v="63.11.05.2004"/>
        <s v="63.11.05.2022"/>
        <s v="63.11.05.2020"/>
        <s v="63.11.05.2018"/>
        <s v="63.11.05.2026"/>
        <s v="63.11.05.2014"/>
        <s v="63.11.05.2010"/>
        <s v="63.11.05.2009"/>
        <s v="63.11.05.2005"/>
        <s v="63.11.05.2007"/>
        <s v="63.11.05.2013"/>
        <s v="63.11.05.2017"/>
        <s v="63.11.05.2016"/>
        <s v="63.11.05.2027"/>
        <s v="63.11.05.2002"/>
        <s v="63.11.05.2021"/>
        <s v="63.11.05.2011"/>
        <s v="63.11.05.2019"/>
        <s v="63.11.05.2015"/>
        <s v="63.11.05.2003"/>
        <s v="63.11.05.2001"/>
        <s v="63.11.06.2009"/>
        <s v="63.11.06.2022"/>
        <s v="63.11.06.2024"/>
        <s v="63.11.06.2015"/>
        <s v="63.11.06.1023"/>
        <s v="63.11.06.2034"/>
        <s v="63.11.06.2017"/>
        <s v="63.11.06.2012"/>
        <s v="63.11.06.1019"/>
        <s v="63.11.06.2006"/>
        <s v="63.11.06.2007"/>
        <s v="63.11.06.2014"/>
        <s v="63.11.06.2013"/>
        <s v="63.11.06.2038"/>
        <s v="63.11.07.2007"/>
        <s v="63.11.07.2004"/>
        <s v="63.11.07.2015"/>
        <s v="63.11.07.2003"/>
        <s v="63.11.07.1001"/>
        <s v="63.11.07.2010"/>
        <s v="63.11.07.2002"/>
        <s v="63.11.07.2006"/>
        <s v="63.11.07.2012"/>
        <s v="63.11.07.2011"/>
        <s v="63.11.07.2009"/>
        <s v="63.11.07.2016"/>
        <s v="63.11.07.2014"/>
        <s v="63.11.07.2005"/>
        <s v="63.11.08.2002"/>
        <s v="63.11.08.2001"/>
        <s v="63.11.08.2009"/>
        <s v="63.11.08.2005"/>
        <s v="63.11.08.2011"/>
        <s v="63.11.08.2007"/>
        <s v="63.11.08.2004"/>
        <s v="63.11.08.2012"/>
        <s v="63.11.08.2003"/>
      </sharedItems>
    </cacheField>
    <cacheField name="KECAMATAN" numFmtId="49">
      <sharedItems count="8">
        <s v="Juai"/>
        <s v="Halong"/>
        <s v="Awayan"/>
        <s v="Batu Mandi"/>
        <s v="Lampihong"/>
        <s v="Paringin"/>
        <s v="Paringin Selatan"/>
        <s v="Tebing Tinggi"/>
      </sharedItems>
    </cacheField>
    <cacheField name="KODE WILAYAH KECAMATAN" numFmtId="49">
      <sharedItems count="8">
        <s v="63.11.01"/>
        <s v="63.11.02"/>
        <s v="63.11.03"/>
        <s v="63.11.04"/>
        <s v="63.11.05"/>
        <s v="63.11.06"/>
        <s v="63.11.07"/>
        <s v="63.11.08"/>
      </sharedItems>
    </cacheField>
    <cacheField name="STATUS" numFmtId="49">
      <sharedItems count="2">
        <s v="SWASTA"/>
        <s v="NEGERI"/>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hmat" refreshedDate="45972.731833564816" createdVersion="7" refreshedVersion="7" minRefreshableVersion="3" recordCount="157" xr:uid="{C5B96C9E-0D22-482D-A1A6-55DAB00D6053}">
  <cacheSource type="worksheet">
    <worksheetSource name="Table5"/>
  </cacheSource>
  <cacheFields count="10">
    <cacheField name="KODE KECAMATAN" numFmtId="49">
      <sharedItems count="8">
        <s v="63.11.01"/>
        <s v="63.11.02"/>
        <s v="63.11.03"/>
        <s v="63.11.04"/>
        <s v="63.11.05"/>
        <s v="63.11.06"/>
        <s v="63.11.07"/>
        <s v="63.11.08"/>
      </sharedItems>
    </cacheField>
    <cacheField name="NAMA KECAMATAN" numFmtId="49">
      <sharedItems count="8">
        <s v="Juai"/>
        <s v="Halong"/>
        <s v="Awayan"/>
        <s v="Batu Mandi"/>
        <s v="Lampihong"/>
        <s v="Paringin"/>
        <s v="Paringin Selatan"/>
        <s v="Tebing Tinggi"/>
      </sharedItems>
    </cacheField>
    <cacheField name="KODE DESA" numFmtId="0">
      <sharedItems/>
    </cacheField>
    <cacheField name="NAMA DESA" numFmtId="0">
      <sharedItems/>
    </cacheField>
    <cacheField name="LUAS WILAYAH(KM^2)" numFmtId="0">
      <sharedItems containsSemiMixedTypes="0" containsString="0" containsNumber="1" minValue="0.05" maxValue="219.19"/>
    </cacheField>
    <cacheField name="SD/SEDERAJAT" numFmtId="0">
      <sharedItems containsSemiMixedTypes="0" containsString="0" containsNumber="1" containsInteger="1" minValue="0" maxValue="7"/>
    </cacheField>
    <cacheField name="SLTP" numFmtId="0">
      <sharedItems containsSemiMixedTypes="0" containsString="0" containsNumber="1" containsInteger="1" minValue="0" maxValue="3"/>
    </cacheField>
    <cacheField name="SLTA" numFmtId="0">
      <sharedItems containsSemiMixedTypes="0" containsString="0" containsNumber="1" containsInteger="1" minValue="0" maxValue="3"/>
    </cacheField>
    <cacheField name="JUMLAH SEKOLAH" numFmtId="0">
      <sharedItems containsSemiMixedTypes="0" containsString="0" containsNumber="1" containsInteger="1" minValue="0" maxValue="13"/>
    </cacheField>
    <cacheField name="Kepadatan Penduduk(Jiwa/KM^2)" numFmtId="0" formula="#NAME?/'LUAS WILAYAH(KM^2)'"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n v="63"/>
    <s v="Kalimantan Selatan"/>
    <s v="63.11"/>
    <s v="Balangan"/>
    <x v="0"/>
    <x v="0"/>
    <x v="0"/>
    <x v="0"/>
    <x v="0"/>
  </r>
  <r>
    <n v="63"/>
    <s v="Kalimantan Selatan"/>
    <s v="63.11"/>
    <s v="Balangan"/>
    <x v="0"/>
    <x v="0"/>
    <x v="1"/>
    <x v="1"/>
    <x v="0"/>
  </r>
  <r>
    <n v="63"/>
    <s v="Kalimantan Selatan"/>
    <s v="63.11"/>
    <s v="Balangan"/>
    <x v="0"/>
    <x v="0"/>
    <x v="2"/>
    <x v="2"/>
    <x v="0"/>
  </r>
  <r>
    <n v="63"/>
    <s v="Kalimantan Selatan"/>
    <s v="63.11"/>
    <s v="Balangan"/>
    <x v="0"/>
    <x v="0"/>
    <x v="3"/>
    <x v="3"/>
    <x v="0"/>
  </r>
  <r>
    <n v="63"/>
    <s v="Kalimantan Selatan"/>
    <s v="63.11"/>
    <s v="Balangan"/>
    <x v="0"/>
    <x v="0"/>
    <x v="4"/>
    <x v="4"/>
    <x v="0"/>
  </r>
  <r>
    <n v="63"/>
    <s v="Kalimantan Selatan"/>
    <s v="63.11"/>
    <s v="Balangan"/>
    <x v="0"/>
    <x v="0"/>
    <x v="5"/>
    <x v="5"/>
    <x v="0"/>
  </r>
  <r>
    <n v="63"/>
    <s v="Kalimantan Selatan"/>
    <s v="63.11"/>
    <s v="Balangan"/>
    <x v="0"/>
    <x v="0"/>
    <x v="6"/>
    <x v="6"/>
    <x v="0"/>
  </r>
  <r>
    <n v="63"/>
    <s v="Kalimantan Selatan"/>
    <s v="63.11"/>
    <s v="Balangan"/>
    <x v="0"/>
    <x v="0"/>
    <x v="7"/>
    <x v="7"/>
    <x v="0"/>
  </r>
  <r>
    <n v="63"/>
    <s v="Kalimantan Selatan"/>
    <s v="63.11"/>
    <s v="Balangan"/>
    <x v="0"/>
    <x v="0"/>
    <x v="8"/>
    <x v="8"/>
    <x v="0"/>
  </r>
  <r>
    <n v="63"/>
    <s v="Kalimantan Selatan"/>
    <s v="63.11"/>
    <s v="Balangan"/>
    <x v="0"/>
    <x v="0"/>
    <x v="9"/>
    <x v="9"/>
    <x v="0"/>
  </r>
  <r>
    <n v="63"/>
    <s v="Kalimantan Selatan"/>
    <s v="63.11"/>
    <s v="Balangan"/>
    <x v="0"/>
    <x v="0"/>
    <x v="10"/>
    <x v="10"/>
    <x v="0"/>
  </r>
  <r>
    <n v="63"/>
    <s v="Kalimantan Selatan"/>
    <s v="63.11"/>
    <s v="Balangan"/>
    <x v="0"/>
    <x v="0"/>
    <x v="11"/>
    <x v="11"/>
    <x v="0"/>
  </r>
  <r>
    <n v="63"/>
    <s v="Kalimantan Selatan"/>
    <s v="63.11"/>
    <s v="Balangan"/>
    <x v="0"/>
    <x v="0"/>
    <x v="12"/>
    <x v="12"/>
    <x v="0"/>
  </r>
  <r>
    <n v="63"/>
    <s v="Kalimantan Selatan"/>
    <s v="63.11"/>
    <s v="Balangan"/>
    <x v="0"/>
    <x v="0"/>
    <x v="13"/>
    <x v="13"/>
    <x v="0"/>
  </r>
  <r>
    <n v="63"/>
    <s v="Kalimantan Selatan"/>
    <s v="63.11"/>
    <s v="Balangan"/>
    <x v="0"/>
    <x v="0"/>
    <x v="14"/>
    <x v="14"/>
    <x v="0"/>
  </r>
  <r>
    <n v="63"/>
    <s v="Kalimantan Selatan"/>
    <s v="63.11"/>
    <s v="Balangan"/>
    <x v="0"/>
    <x v="0"/>
    <x v="15"/>
    <x v="15"/>
    <x v="0"/>
  </r>
  <r>
    <n v="63"/>
    <s v="Kalimantan Selatan"/>
    <s v="63.11"/>
    <s v="Balangan"/>
    <x v="0"/>
    <x v="0"/>
    <x v="16"/>
    <x v="16"/>
    <x v="0"/>
  </r>
  <r>
    <n v="63"/>
    <s v="Kalimantan Selatan"/>
    <s v="63.11"/>
    <s v="Balangan"/>
    <x v="0"/>
    <x v="0"/>
    <x v="17"/>
    <x v="17"/>
    <x v="0"/>
  </r>
  <r>
    <n v="63"/>
    <s v="Kalimantan Selatan"/>
    <s v="63.11"/>
    <s v="Balangan"/>
    <x v="0"/>
    <x v="0"/>
    <x v="18"/>
    <x v="18"/>
    <x v="0"/>
  </r>
  <r>
    <n v="63"/>
    <s v="Kalimantan Selatan"/>
    <s v="63.11"/>
    <s v="Balangan"/>
    <x v="0"/>
    <x v="0"/>
    <x v="19"/>
    <x v="19"/>
    <x v="0"/>
  </r>
  <r>
    <n v="63"/>
    <s v="Kalimantan Selatan"/>
    <s v="63.11"/>
    <s v="Balangan"/>
    <x v="0"/>
    <x v="0"/>
    <x v="20"/>
    <x v="20"/>
    <x v="0"/>
  </r>
  <r>
    <n v="63"/>
    <s v="Kalimantan Selatan"/>
    <s v="63.11"/>
    <s v="Balangan"/>
    <x v="1"/>
    <x v="1"/>
    <x v="21"/>
    <x v="21"/>
    <x v="0"/>
  </r>
  <r>
    <n v="63"/>
    <s v="Kalimantan Selatan"/>
    <s v="63.11"/>
    <s v="Balangan"/>
    <x v="1"/>
    <x v="1"/>
    <x v="22"/>
    <x v="22"/>
    <x v="0"/>
  </r>
  <r>
    <n v="63"/>
    <s v="Kalimantan Selatan"/>
    <s v="63.11"/>
    <s v="Balangan"/>
    <x v="1"/>
    <x v="1"/>
    <x v="23"/>
    <x v="23"/>
    <x v="0"/>
  </r>
  <r>
    <n v="63"/>
    <s v="Kalimantan Selatan"/>
    <s v="63.11"/>
    <s v="Balangan"/>
    <x v="1"/>
    <x v="1"/>
    <x v="24"/>
    <x v="24"/>
    <x v="0"/>
  </r>
  <r>
    <n v="63"/>
    <s v="Kalimantan Selatan"/>
    <s v="63.11"/>
    <s v="Balangan"/>
    <x v="1"/>
    <x v="1"/>
    <x v="25"/>
    <x v="25"/>
    <x v="0"/>
  </r>
  <r>
    <n v="63"/>
    <s v="Kalimantan Selatan"/>
    <s v="63.11"/>
    <s v="Balangan"/>
    <x v="1"/>
    <x v="1"/>
    <x v="26"/>
    <x v="26"/>
    <x v="0"/>
  </r>
  <r>
    <n v="63"/>
    <s v="Kalimantan Selatan"/>
    <s v="63.11"/>
    <s v="Balangan"/>
    <x v="1"/>
    <x v="1"/>
    <x v="27"/>
    <x v="27"/>
    <x v="0"/>
  </r>
  <r>
    <n v="63"/>
    <s v="Kalimantan Selatan"/>
    <s v="63.11"/>
    <s v="Balangan"/>
    <x v="1"/>
    <x v="1"/>
    <x v="28"/>
    <x v="28"/>
    <x v="0"/>
  </r>
  <r>
    <n v="63"/>
    <s v="Kalimantan Selatan"/>
    <s v="63.11"/>
    <s v="Balangan"/>
    <x v="1"/>
    <x v="1"/>
    <x v="29"/>
    <x v="29"/>
    <x v="0"/>
  </r>
  <r>
    <n v="63"/>
    <s v="Kalimantan Selatan"/>
    <s v="63.11"/>
    <s v="Balangan"/>
    <x v="1"/>
    <x v="1"/>
    <x v="30"/>
    <x v="30"/>
    <x v="0"/>
  </r>
  <r>
    <n v="63"/>
    <s v="Kalimantan Selatan"/>
    <s v="63.11"/>
    <s v="Balangan"/>
    <x v="1"/>
    <x v="1"/>
    <x v="31"/>
    <x v="31"/>
    <x v="0"/>
  </r>
  <r>
    <n v="63"/>
    <s v="Kalimantan Selatan"/>
    <s v="63.11"/>
    <s v="Balangan"/>
    <x v="1"/>
    <x v="1"/>
    <x v="32"/>
    <x v="32"/>
    <x v="0"/>
  </r>
  <r>
    <n v="63"/>
    <s v="Kalimantan Selatan"/>
    <s v="63.11"/>
    <s v="Balangan"/>
    <x v="1"/>
    <x v="1"/>
    <x v="33"/>
    <x v="33"/>
    <x v="0"/>
  </r>
  <r>
    <n v="63"/>
    <s v="Kalimantan Selatan"/>
    <s v="63.11"/>
    <s v="Balangan"/>
    <x v="1"/>
    <x v="1"/>
    <x v="34"/>
    <x v="34"/>
    <x v="0"/>
  </r>
  <r>
    <n v="63"/>
    <s v="Kalimantan Selatan"/>
    <s v="63.11"/>
    <s v="Balangan"/>
    <x v="1"/>
    <x v="1"/>
    <x v="35"/>
    <x v="35"/>
    <x v="0"/>
  </r>
  <r>
    <n v="63"/>
    <s v="Kalimantan Selatan"/>
    <s v="63.11"/>
    <s v="Balangan"/>
    <x v="1"/>
    <x v="1"/>
    <x v="36"/>
    <x v="36"/>
    <x v="0"/>
  </r>
  <r>
    <n v="63"/>
    <s v="Kalimantan Selatan"/>
    <s v="63.11"/>
    <s v="Balangan"/>
    <x v="1"/>
    <x v="1"/>
    <x v="37"/>
    <x v="37"/>
    <x v="0"/>
  </r>
  <r>
    <n v="63"/>
    <s v="Kalimantan Selatan"/>
    <s v="63.11"/>
    <s v="Balangan"/>
    <x v="1"/>
    <x v="1"/>
    <x v="38"/>
    <x v="38"/>
    <x v="0"/>
  </r>
  <r>
    <n v="63"/>
    <s v="Kalimantan Selatan"/>
    <s v="63.11"/>
    <s v="Balangan"/>
    <x v="1"/>
    <x v="1"/>
    <x v="39"/>
    <x v="39"/>
    <x v="0"/>
  </r>
  <r>
    <n v="63"/>
    <s v="Kalimantan Selatan"/>
    <s v="63.11"/>
    <s v="Balangan"/>
    <x v="1"/>
    <x v="1"/>
    <x v="40"/>
    <x v="40"/>
    <x v="0"/>
  </r>
  <r>
    <n v="63"/>
    <s v="Kalimantan Selatan"/>
    <s v="63.11"/>
    <s v="Balangan"/>
    <x v="1"/>
    <x v="1"/>
    <x v="41"/>
    <x v="41"/>
    <x v="0"/>
  </r>
  <r>
    <n v="63"/>
    <s v="Kalimantan Selatan"/>
    <s v="63.11"/>
    <s v="Balangan"/>
    <x v="1"/>
    <x v="1"/>
    <x v="42"/>
    <x v="42"/>
    <x v="0"/>
  </r>
  <r>
    <n v="63"/>
    <s v="Kalimantan Selatan"/>
    <s v="63.11"/>
    <s v="Balangan"/>
    <x v="1"/>
    <x v="1"/>
    <x v="43"/>
    <x v="43"/>
    <x v="0"/>
  </r>
  <r>
    <n v="63"/>
    <s v="Kalimantan Selatan"/>
    <s v="63.11"/>
    <s v="Balangan"/>
    <x v="1"/>
    <x v="1"/>
    <x v="44"/>
    <x v="44"/>
    <x v="0"/>
  </r>
  <r>
    <n v="63"/>
    <s v="Kalimantan Selatan"/>
    <s v="63.11"/>
    <s v="Balangan"/>
    <x v="2"/>
    <x v="2"/>
    <x v="45"/>
    <x v="45"/>
    <x v="0"/>
  </r>
  <r>
    <n v="63"/>
    <s v="Kalimantan Selatan"/>
    <s v="63.11"/>
    <s v="Balangan"/>
    <x v="2"/>
    <x v="2"/>
    <x v="46"/>
    <x v="46"/>
    <x v="0"/>
  </r>
  <r>
    <n v="63"/>
    <s v="Kalimantan Selatan"/>
    <s v="63.11"/>
    <s v="Balangan"/>
    <x v="2"/>
    <x v="2"/>
    <x v="47"/>
    <x v="47"/>
    <x v="0"/>
  </r>
  <r>
    <n v="63"/>
    <s v="Kalimantan Selatan"/>
    <s v="63.11"/>
    <s v="Balangan"/>
    <x v="2"/>
    <x v="2"/>
    <x v="48"/>
    <x v="48"/>
    <x v="0"/>
  </r>
  <r>
    <n v="63"/>
    <s v="Kalimantan Selatan"/>
    <s v="63.11"/>
    <s v="Balangan"/>
    <x v="2"/>
    <x v="2"/>
    <x v="49"/>
    <x v="49"/>
    <x v="0"/>
  </r>
  <r>
    <n v="63"/>
    <s v="Kalimantan Selatan"/>
    <s v="63.11"/>
    <s v="Balangan"/>
    <x v="2"/>
    <x v="2"/>
    <x v="50"/>
    <x v="50"/>
    <x v="0"/>
  </r>
  <r>
    <n v="63"/>
    <s v="Kalimantan Selatan"/>
    <s v="63.11"/>
    <s v="Balangan"/>
    <x v="2"/>
    <x v="2"/>
    <x v="51"/>
    <x v="51"/>
    <x v="0"/>
  </r>
  <r>
    <n v="63"/>
    <s v="Kalimantan Selatan"/>
    <s v="63.11"/>
    <s v="Balangan"/>
    <x v="2"/>
    <x v="2"/>
    <x v="52"/>
    <x v="52"/>
    <x v="0"/>
  </r>
  <r>
    <n v="63"/>
    <s v="Kalimantan Selatan"/>
    <s v="63.11"/>
    <s v="Balangan"/>
    <x v="2"/>
    <x v="2"/>
    <x v="53"/>
    <x v="53"/>
    <x v="0"/>
  </r>
  <r>
    <n v="63"/>
    <s v="Kalimantan Selatan"/>
    <s v="63.11"/>
    <s v="Balangan"/>
    <x v="2"/>
    <x v="2"/>
    <x v="54"/>
    <x v="54"/>
    <x v="0"/>
  </r>
  <r>
    <n v="63"/>
    <s v="Kalimantan Selatan"/>
    <s v="63.11"/>
    <s v="Balangan"/>
    <x v="2"/>
    <x v="2"/>
    <x v="55"/>
    <x v="55"/>
    <x v="0"/>
  </r>
  <r>
    <n v="63"/>
    <s v="Kalimantan Selatan"/>
    <s v="63.11"/>
    <s v="Balangan"/>
    <x v="2"/>
    <x v="2"/>
    <x v="56"/>
    <x v="56"/>
    <x v="0"/>
  </r>
  <r>
    <n v="63"/>
    <s v="Kalimantan Selatan"/>
    <s v="63.11"/>
    <s v="Balangan"/>
    <x v="2"/>
    <x v="2"/>
    <x v="57"/>
    <x v="57"/>
    <x v="0"/>
  </r>
  <r>
    <n v="63"/>
    <s v="Kalimantan Selatan"/>
    <s v="63.11"/>
    <s v="Balangan"/>
    <x v="2"/>
    <x v="2"/>
    <x v="58"/>
    <x v="58"/>
    <x v="0"/>
  </r>
  <r>
    <n v="63"/>
    <s v="Kalimantan Selatan"/>
    <s v="63.11"/>
    <s v="Balangan"/>
    <x v="2"/>
    <x v="2"/>
    <x v="59"/>
    <x v="59"/>
    <x v="0"/>
  </r>
  <r>
    <n v="63"/>
    <s v="Kalimantan Selatan"/>
    <s v="63.11"/>
    <s v="Balangan"/>
    <x v="2"/>
    <x v="2"/>
    <x v="60"/>
    <x v="60"/>
    <x v="0"/>
  </r>
  <r>
    <n v="63"/>
    <s v="Kalimantan Selatan"/>
    <s v="63.11"/>
    <s v="Balangan"/>
    <x v="2"/>
    <x v="2"/>
    <x v="61"/>
    <x v="61"/>
    <x v="0"/>
  </r>
  <r>
    <n v="63"/>
    <s v="Kalimantan Selatan"/>
    <s v="63.11"/>
    <s v="Balangan"/>
    <x v="2"/>
    <x v="2"/>
    <x v="62"/>
    <x v="62"/>
    <x v="0"/>
  </r>
  <r>
    <n v="63"/>
    <s v="Kalimantan Selatan"/>
    <s v="63.11"/>
    <s v="Balangan"/>
    <x v="2"/>
    <x v="2"/>
    <x v="63"/>
    <x v="63"/>
    <x v="0"/>
  </r>
  <r>
    <n v="63"/>
    <s v="Kalimantan Selatan"/>
    <s v="63.11"/>
    <s v="Balangan"/>
    <x v="2"/>
    <x v="2"/>
    <x v="64"/>
    <x v="64"/>
    <x v="0"/>
  </r>
  <r>
    <n v="63"/>
    <s v="Kalimantan Selatan"/>
    <s v="63.11"/>
    <s v="Balangan"/>
    <x v="2"/>
    <x v="2"/>
    <x v="65"/>
    <x v="65"/>
    <x v="0"/>
  </r>
  <r>
    <n v="63"/>
    <s v="Kalimantan Selatan"/>
    <s v="63.11"/>
    <s v="Balangan"/>
    <x v="2"/>
    <x v="2"/>
    <x v="66"/>
    <x v="66"/>
    <x v="0"/>
  </r>
  <r>
    <n v="63"/>
    <s v="Kalimantan Selatan"/>
    <s v="63.11"/>
    <s v="Balangan"/>
    <x v="2"/>
    <x v="2"/>
    <x v="67"/>
    <x v="67"/>
    <x v="0"/>
  </r>
  <r>
    <n v="63"/>
    <s v="Kalimantan Selatan"/>
    <s v="63.11"/>
    <s v="Balangan"/>
    <x v="3"/>
    <x v="3"/>
    <x v="68"/>
    <x v="68"/>
    <x v="0"/>
  </r>
  <r>
    <n v="63"/>
    <s v="Kalimantan Selatan"/>
    <s v="63.11"/>
    <s v="Balangan"/>
    <x v="3"/>
    <x v="3"/>
    <x v="69"/>
    <x v="69"/>
    <x v="0"/>
  </r>
  <r>
    <n v="63"/>
    <s v="Kalimantan Selatan"/>
    <s v="63.11"/>
    <s v="Balangan"/>
    <x v="3"/>
    <x v="3"/>
    <x v="70"/>
    <x v="70"/>
    <x v="0"/>
  </r>
  <r>
    <n v="63"/>
    <s v="Kalimantan Selatan"/>
    <s v="63.11"/>
    <s v="Balangan"/>
    <x v="3"/>
    <x v="3"/>
    <x v="71"/>
    <x v="71"/>
    <x v="0"/>
  </r>
  <r>
    <n v="63"/>
    <s v="Kalimantan Selatan"/>
    <s v="63.11"/>
    <s v="Balangan"/>
    <x v="3"/>
    <x v="3"/>
    <x v="72"/>
    <x v="72"/>
    <x v="0"/>
  </r>
  <r>
    <n v="63"/>
    <s v="Kalimantan Selatan"/>
    <s v="63.11"/>
    <s v="Balangan"/>
    <x v="3"/>
    <x v="3"/>
    <x v="73"/>
    <x v="73"/>
    <x v="0"/>
  </r>
  <r>
    <n v="63"/>
    <s v="Kalimantan Selatan"/>
    <s v="63.11"/>
    <s v="Balangan"/>
    <x v="3"/>
    <x v="3"/>
    <x v="74"/>
    <x v="74"/>
    <x v="0"/>
  </r>
  <r>
    <n v="63"/>
    <s v="Kalimantan Selatan"/>
    <s v="63.11"/>
    <s v="Balangan"/>
    <x v="3"/>
    <x v="3"/>
    <x v="75"/>
    <x v="75"/>
    <x v="0"/>
  </r>
  <r>
    <n v="63"/>
    <s v="Kalimantan Selatan"/>
    <s v="63.11"/>
    <s v="Balangan"/>
    <x v="3"/>
    <x v="3"/>
    <x v="76"/>
    <x v="76"/>
    <x v="0"/>
  </r>
  <r>
    <n v="63"/>
    <s v="Kalimantan Selatan"/>
    <s v="63.11"/>
    <s v="Balangan"/>
    <x v="3"/>
    <x v="3"/>
    <x v="77"/>
    <x v="77"/>
    <x v="0"/>
  </r>
  <r>
    <n v="63"/>
    <s v="Kalimantan Selatan"/>
    <s v="63.11"/>
    <s v="Balangan"/>
    <x v="3"/>
    <x v="3"/>
    <x v="78"/>
    <x v="78"/>
    <x v="0"/>
  </r>
  <r>
    <n v="63"/>
    <s v="Kalimantan Selatan"/>
    <s v="63.11"/>
    <s v="Balangan"/>
    <x v="3"/>
    <x v="3"/>
    <x v="79"/>
    <x v="79"/>
    <x v="0"/>
  </r>
  <r>
    <n v="63"/>
    <s v="Kalimantan Selatan"/>
    <s v="63.11"/>
    <s v="Balangan"/>
    <x v="3"/>
    <x v="3"/>
    <x v="80"/>
    <x v="80"/>
    <x v="0"/>
  </r>
  <r>
    <n v="63"/>
    <s v="Kalimantan Selatan"/>
    <s v="63.11"/>
    <s v="Balangan"/>
    <x v="3"/>
    <x v="3"/>
    <x v="81"/>
    <x v="81"/>
    <x v="0"/>
  </r>
  <r>
    <n v="63"/>
    <s v="Kalimantan Selatan"/>
    <s v="63.11"/>
    <s v="Balangan"/>
    <x v="3"/>
    <x v="3"/>
    <x v="82"/>
    <x v="82"/>
    <x v="0"/>
  </r>
  <r>
    <n v="63"/>
    <s v="Kalimantan Selatan"/>
    <s v="63.11"/>
    <s v="Balangan"/>
    <x v="3"/>
    <x v="3"/>
    <x v="83"/>
    <x v="83"/>
    <x v="0"/>
  </r>
  <r>
    <n v="63"/>
    <s v="Kalimantan Selatan"/>
    <s v="63.11"/>
    <s v="Balangan"/>
    <x v="3"/>
    <x v="3"/>
    <x v="84"/>
    <x v="84"/>
    <x v="0"/>
  </r>
  <r>
    <n v="63"/>
    <s v="Kalimantan Selatan"/>
    <s v="63.11"/>
    <s v="Balangan"/>
    <x v="3"/>
    <x v="3"/>
    <x v="85"/>
    <x v="85"/>
    <x v="0"/>
  </r>
  <r>
    <n v="63"/>
    <s v="Kalimantan Selatan"/>
    <s v="63.11"/>
    <s v="Balangan"/>
    <x v="4"/>
    <x v="4"/>
    <x v="86"/>
    <x v="86"/>
    <x v="0"/>
  </r>
  <r>
    <n v="63"/>
    <s v="Kalimantan Selatan"/>
    <s v="63.11"/>
    <s v="Balangan"/>
    <x v="4"/>
    <x v="4"/>
    <x v="87"/>
    <x v="87"/>
    <x v="0"/>
  </r>
  <r>
    <n v="63"/>
    <s v="Kalimantan Selatan"/>
    <s v="63.11"/>
    <s v="Balangan"/>
    <x v="4"/>
    <x v="4"/>
    <x v="88"/>
    <x v="88"/>
    <x v="0"/>
  </r>
  <r>
    <n v="63"/>
    <s v="Kalimantan Selatan"/>
    <s v="63.11"/>
    <s v="Balangan"/>
    <x v="4"/>
    <x v="4"/>
    <x v="89"/>
    <x v="89"/>
    <x v="0"/>
  </r>
  <r>
    <n v="63"/>
    <s v="Kalimantan Selatan"/>
    <s v="63.11"/>
    <s v="Balangan"/>
    <x v="4"/>
    <x v="4"/>
    <x v="90"/>
    <x v="90"/>
    <x v="0"/>
  </r>
  <r>
    <n v="63"/>
    <s v="Kalimantan Selatan"/>
    <s v="63.11"/>
    <s v="Balangan"/>
    <x v="4"/>
    <x v="4"/>
    <x v="91"/>
    <x v="91"/>
    <x v="0"/>
  </r>
  <r>
    <n v="63"/>
    <s v="Kalimantan Selatan"/>
    <s v="63.11"/>
    <s v="Balangan"/>
    <x v="4"/>
    <x v="4"/>
    <x v="92"/>
    <x v="92"/>
    <x v="0"/>
  </r>
  <r>
    <n v="63"/>
    <s v="Kalimantan Selatan"/>
    <s v="63.11"/>
    <s v="Balangan"/>
    <x v="4"/>
    <x v="4"/>
    <x v="93"/>
    <x v="93"/>
    <x v="0"/>
  </r>
  <r>
    <n v="63"/>
    <s v="Kalimantan Selatan"/>
    <s v="63.11"/>
    <s v="Balangan"/>
    <x v="4"/>
    <x v="4"/>
    <x v="94"/>
    <x v="94"/>
    <x v="0"/>
  </r>
  <r>
    <n v="63"/>
    <s v="Kalimantan Selatan"/>
    <s v="63.11"/>
    <s v="Balangan"/>
    <x v="4"/>
    <x v="4"/>
    <x v="95"/>
    <x v="95"/>
    <x v="0"/>
  </r>
  <r>
    <n v="63"/>
    <s v="Kalimantan Selatan"/>
    <s v="63.11"/>
    <s v="Balangan"/>
    <x v="4"/>
    <x v="4"/>
    <x v="96"/>
    <x v="96"/>
    <x v="0"/>
  </r>
  <r>
    <n v="63"/>
    <s v="Kalimantan Selatan"/>
    <s v="63.11"/>
    <s v="Balangan"/>
    <x v="4"/>
    <x v="4"/>
    <x v="97"/>
    <x v="97"/>
    <x v="0"/>
  </r>
  <r>
    <n v="63"/>
    <s v="Kalimantan Selatan"/>
    <s v="63.11"/>
    <s v="Balangan"/>
    <x v="4"/>
    <x v="4"/>
    <x v="98"/>
    <x v="98"/>
    <x v="0"/>
  </r>
  <r>
    <n v="63"/>
    <s v="Kalimantan Selatan"/>
    <s v="63.11"/>
    <s v="Balangan"/>
    <x v="4"/>
    <x v="4"/>
    <x v="99"/>
    <x v="99"/>
    <x v="0"/>
  </r>
  <r>
    <n v="63"/>
    <s v="Kalimantan Selatan"/>
    <s v="63.11"/>
    <s v="Balangan"/>
    <x v="4"/>
    <x v="4"/>
    <x v="100"/>
    <x v="100"/>
    <x v="0"/>
  </r>
  <r>
    <n v="63"/>
    <s v="Kalimantan Selatan"/>
    <s v="63.11"/>
    <s v="Balangan"/>
    <x v="4"/>
    <x v="4"/>
    <x v="101"/>
    <x v="101"/>
    <x v="0"/>
  </r>
  <r>
    <n v="63"/>
    <s v="Kalimantan Selatan"/>
    <s v="63.11"/>
    <s v="Balangan"/>
    <x v="4"/>
    <x v="4"/>
    <x v="102"/>
    <x v="102"/>
    <x v="0"/>
  </r>
  <r>
    <n v="63"/>
    <s v="Kalimantan Selatan"/>
    <s v="63.11"/>
    <s v="Balangan"/>
    <x v="4"/>
    <x v="4"/>
    <x v="103"/>
    <x v="103"/>
    <x v="0"/>
  </r>
  <r>
    <n v="63"/>
    <s v="Kalimantan Selatan"/>
    <s v="63.11"/>
    <s v="Balangan"/>
    <x v="4"/>
    <x v="4"/>
    <x v="104"/>
    <x v="104"/>
    <x v="0"/>
  </r>
  <r>
    <n v="63"/>
    <s v="Kalimantan Selatan"/>
    <s v="63.11"/>
    <s v="Balangan"/>
    <x v="4"/>
    <x v="4"/>
    <x v="105"/>
    <x v="105"/>
    <x v="0"/>
  </r>
  <r>
    <n v="63"/>
    <s v="Kalimantan Selatan"/>
    <s v="63.11"/>
    <s v="Balangan"/>
    <x v="4"/>
    <x v="4"/>
    <x v="106"/>
    <x v="106"/>
    <x v="0"/>
  </r>
  <r>
    <n v="63"/>
    <s v="Kalimantan Selatan"/>
    <s v="63.11"/>
    <s v="Balangan"/>
    <x v="4"/>
    <x v="4"/>
    <x v="107"/>
    <x v="107"/>
    <x v="0"/>
  </r>
  <r>
    <n v="63"/>
    <s v="Kalimantan Selatan"/>
    <s v="63.11"/>
    <s v="Balangan"/>
    <x v="4"/>
    <x v="4"/>
    <x v="108"/>
    <x v="108"/>
    <x v="0"/>
  </r>
  <r>
    <n v="63"/>
    <s v="Kalimantan Selatan"/>
    <s v="63.11"/>
    <s v="Balangan"/>
    <x v="4"/>
    <x v="4"/>
    <x v="109"/>
    <x v="109"/>
    <x v="0"/>
  </r>
  <r>
    <n v="63"/>
    <s v="Kalimantan Selatan"/>
    <s v="63.11"/>
    <s v="Balangan"/>
    <x v="4"/>
    <x v="4"/>
    <x v="110"/>
    <x v="110"/>
    <x v="0"/>
  </r>
  <r>
    <n v="63"/>
    <s v="Kalimantan Selatan"/>
    <s v="63.11"/>
    <s v="Balangan"/>
    <x v="4"/>
    <x v="4"/>
    <x v="111"/>
    <x v="111"/>
    <x v="0"/>
  </r>
  <r>
    <n v="63"/>
    <s v="Kalimantan Selatan"/>
    <s v="63.11"/>
    <s v="Balangan"/>
    <x v="4"/>
    <x v="4"/>
    <x v="112"/>
    <x v="112"/>
    <x v="0"/>
  </r>
  <r>
    <n v="63"/>
    <s v="Kalimantan Selatan"/>
    <s v="63.11"/>
    <s v="Balangan"/>
    <x v="5"/>
    <x v="5"/>
    <x v="113"/>
    <x v="113"/>
    <x v="1"/>
  </r>
  <r>
    <n v="63"/>
    <s v="Kalimantan Selatan"/>
    <s v="63.11"/>
    <s v="Balangan"/>
    <x v="5"/>
    <x v="5"/>
    <x v="114"/>
    <x v="114"/>
    <x v="1"/>
  </r>
  <r>
    <n v="63"/>
    <s v="Kalimantan Selatan"/>
    <s v="63.11"/>
    <s v="Balangan"/>
    <x v="5"/>
    <x v="5"/>
    <x v="115"/>
    <x v="115"/>
    <x v="0"/>
  </r>
  <r>
    <n v="63"/>
    <s v="Kalimantan Selatan"/>
    <s v="63.11"/>
    <s v="Balangan"/>
    <x v="5"/>
    <x v="5"/>
    <x v="116"/>
    <x v="116"/>
    <x v="0"/>
  </r>
  <r>
    <n v="63"/>
    <s v="Kalimantan Selatan"/>
    <s v="63.11"/>
    <s v="Balangan"/>
    <x v="5"/>
    <x v="5"/>
    <x v="117"/>
    <x v="117"/>
    <x v="0"/>
  </r>
  <r>
    <n v="63"/>
    <s v="Kalimantan Selatan"/>
    <s v="63.11"/>
    <s v="Balangan"/>
    <x v="5"/>
    <x v="5"/>
    <x v="118"/>
    <x v="118"/>
    <x v="0"/>
  </r>
  <r>
    <n v="63"/>
    <s v="Kalimantan Selatan"/>
    <s v="63.11"/>
    <s v="Balangan"/>
    <x v="5"/>
    <x v="5"/>
    <x v="119"/>
    <x v="119"/>
    <x v="0"/>
  </r>
  <r>
    <n v="63"/>
    <s v="Kalimantan Selatan"/>
    <s v="63.11"/>
    <s v="Balangan"/>
    <x v="5"/>
    <x v="5"/>
    <x v="120"/>
    <x v="120"/>
    <x v="0"/>
  </r>
  <r>
    <n v="63"/>
    <s v="Kalimantan Selatan"/>
    <s v="63.11"/>
    <s v="Balangan"/>
    <x v="5"/>
    <x v="5"/>
    <x v="121"/>
    <x v="121"/>
    <x v="0"/>
  </r>
  <r>
    <n v="63"/>
    <s v="Kalimantan Selatan"/>
    <s v="63.11"/>
    <s v="Balangan"/>
    <x v="5"/>
    <x v="5"/>
    <x v="122"/>
    <x v="122"/>
    <x v="0"/>
  </r>
  <r>
    <n v="63"/>
    <s v="Kalimantan Selatan"/>
    <s v="63.11"/>
    <s v="Balangan"/>
    <x v="5"/>
    <x v="5"/>
    <x v="123"/>
    <x v="123"/>
    <x v="0"/>
  </r>
  <r>
    <n v="63"/>
    <s v="Kalimantan Selatan"/>
    <s v="63.11"/>
    <s v="Balangan"/>
    <x v="5"/>
    <x v="5"/>
    <x v="124"/>
    <x v="124"/>
    <x v="0"/>
  </r>
  <r>
    <n v="63"/>
    <s v="Kalimantan Selatan"/>
    <s v="63.11"/>
    <s v="Balangan"/>
    <x v="5"/>
    <x v="5"/>
    <x v="125"/>
    <x v="125"/>
    <x v="0"/>
  </r>
  <r>
    <n v="63"/>
    <s v="Kalimantan Selatan"/>
    <s v="63.11"/>
    <s v="Balangan"/>
    <x v="5"/>
    <x v="5"/>
    <x v="126"/>
    <x v="126"/>
    <x v="0"/>
  </r>
  <r>
    <n v="63"/>
    <s v="Kalimantan Selatan"/>
    <s v="63.11"/>
    <s v="Balangan"/>
    <x v="5"/>
    <x v="5"/>
    <x v="127"/>
    <x v="127"/>
    <x v="0"/>
  </r>
  <r>
    <n v="63"/>
    <s v="Kalimantan Selatan"/>
    <s v="63.11"/>
    <s v="Balangan"/>
    <x v="5"/>
    <x v="5"/>
    <x v="128"/>
    <x v="128"/>
    <x v="0"/>
  </r>
  <r>
    <n v="63"/>
    <s v="Kalimantan Selatan"/>
    <s v="63.11"/>
    <s v="Balangan"/>
    <x v="6"/>
    <x v="6"/>
    <x v="129"/>
    <x v="129"/>
    <x v="1"/>
  </r>
  <r>
    <n v="63"/>
    <s v="Kalimantan Selatan"/>
    <s v="63.11"/>
    <s v="Balangan"/>
    <x v="6"/>
    <x v="6"/>
    <x v="130"/>
    <x v="130"/>
    <x v="0"/>
  </r>
  <r>
    <n v="63"/>
    <s v="Kalimantan Selatan"/>
    <s v="63.11"/>
    <s v="Balangan"/>
    <x v="6"/>
    <x v="6"/>
    <x v="131"/>
    <x v="131"/>
    <x v="0"/>
  </r>
  <r>
    <n v="63"/>
    <s v="Kalimantan Selatan"/>
    <s v="63.11"/>
    <s v="Balangan"/>
    <x v="6"/>
    <x v="6"/>
    <x v="132"/>
    <x v="132"/>
    <x v="0"/>
  </r>
  <r>
    <n v="63"/>
    <s v="Kalimantan Selatan"/>
    <s v="63.11"/>
    <s v="Balangan"/>
    <x v="6"/>
    <x v="6"/>
    <x v="133"/>
    <x v="133"/>
    <x v="0"/>
  </r>
  <r>
    <n v="63"/>
    <s v="Kalimantan Selatan"/>
    <s v="63.11"/>
    <s v="Balangan"/>
    <x v="6"/>
    <x v="6"/>
    <x v="134"/>
    <x v="5"/>
    <x v="0"/>
  </r>
  <r>
    <n v="63"/>
    <s v="Kalimantan Selatan"/>
    <s v="63.11"/>
    <s v="Balangan"/>
    <x v="6"/>
    <x v="6"/>
    <x v="135"/>
    <x v="134"/>
    <x v="0"/>
  </r>
  <r>
    <n v="63"/>
    <s v="Kalimantan Selatan"/>
    <s v="63.11"/>
    <s v="Balangan"/>
    <x v="6"/>
    <x v="6"/>
    <x v="136"/>
    <x v="135"/>
    <x v="0"/>
  </r>
  <r>
    <n v="63"/>
    <s v="Kalimantan Selatan"/>
    <s v="63.11"/>
    <s v="Balangan"/>
    <x v="6"/>
    <x v="6"/>
    <x v="137"/>
    <x v="136"/>
    <x v="0"/>
  </r>
  <r>
    <n v="63"/>
    <s v="Kalimantan Selatan"/>
    <s v="63.11"/>
    <s v="Balangan"/>
    <x v="6"/>
    <x v="6"/>
    <x v="138"/>
    <x v="137"/>
    <x v="0"/>
  </r>
  <r>
    <n v="63"/>
    <s v="Kalimantan Selatan"/>
    <s v="63.11"/>
    <s v="Balangan"/>
    <x v="6"/>
    <x v="6"/>
    <x v="139"/>
    <x v="138"/>
    <x v="0"/>
  </r>
  <r>
    <n v="63"/>
    <s v="Kalimantan Selatan"/>
    <s v="63.11"/>
    <s v="Balangan"/>
    <x v="6"/>
    <x v="6"/>
    <x v="140"/>
    <x v="139"/>
    <x v="0"/>
  </r>
  <r>
    <n v="63"/>
    <s v="Kalimantan Selatan"/>
    <s v="63.11"/>
    <s v="Balangan"/>
    <x v="6"/>
    <x v="6"/>
    <x v="141"/>
    <x v="140"/>
    <x v="0"/>
  </r>
  <r>
    <n v="63"/>
    <s v="Kalimantan Selatan"/>
    <s v="63.11"/>
    <s v="Balangan"/>
    <x v="6"/>
    <x v="6"/>
    <x v="142"/>
    <x v="141"/>
    <x v="0"/>
  </r>
  <r>
    <n v="63"/>
    <s v="Kalimantan Selatan"/>
    <s v="63.11"/>
    <s v="Balangan"/>
    <x v="6"/>
    <x v="6"/>
    <x v="143"/>
    <x v="142"/>
    <x v="0"/>
  </r>
  <r>
    <n v="63"/>
    <s v="Kalimantan Selatan"/>
    <s v="63.11"/>
    <s v="Balangan"/>
    <x v="6"/>
    <x v="6"/>
    <x v="144"/>
    <x v="143"/>
    <x v="0"/>
  </r>
  <r>
    <n v="63"/>
    <s v="Kalimantan Selatan"/>
    <s v="63.11"/>
    <s v="Balangan"/>
    <x v="7"/>
    <x v="7"/>
    <x v="145"/>
    <x v="144"/>
    <x v="0"/>
  </r>
  <r>
    <n v="63"/>
    <s v="Kalimantan Selatan"/>
    <s v="63.11"/>
    <s v="Balangan"/>
    <x v="7"/>
    <x v="7"/>
    <x v="146"/>
    <x v="145"/>
    <x v="0"/>
  </r>
  <r>
    <n v="63"/>
    <s v="Kalimantan Selatan"/>
    <s v="63.11"/>
    <s v="Balangan"/>
    <x v="7"/>
    <x v="7"/>
    <x v="147"/>
    <x v="146"/>
    <x v="0"/>
  </r>
  <r>
    <n v="63"/>
    <s v="Kalimantan Selatan"/>
    <s v="63.11"/>
    <s v="Balangan"/>
    <x v="7"/>
    <x v="7"/>
    <x v="148"/>
    <x v="147"/>
    <x v="0"/>
  </r>
  <r>
    <n v="63"/>
    <s v="Kalimantan Selatan"/>
    <s v="63.11"/>
    <s v="Balangan"/>
    <x v="7"/>
    <x v="7"/>
    <x v="149"/>
    <x v="148"/>
    <x v="0"/>
  </r>
  <r>
    <n v="63"/>
    <s v="Kalimantan Selatan"/>
    <s v="63.11"/>
    <s v="Balangan"/>
    <x v="7"/>
    <x v="7"/>
    <x v="150"/>
    <x v="149"/>
    <x v="0"/>
  </r>
  <r>
    <n v="63"/>
    <s v="Kalimantan Selatan"/>
    <s v="63.11"/>
    <s v="Balangan"/>
    <x v="7"/>
    <x v="7"/>
    <x v="151"/>
    <x v="150"/>
    <x v="0"/>
  </r>
  <r>
    <n v="63"/>
    <s v="Kalimantan Selatan"/>
    <s v="63.11"/>
    <s v="Balangan"/>
    <x v="7"/>
    <x v="7"/>
    <x v="152"/>
    <x v="151"/>
    <x v="0"/>
  </r>
  <r>
    <n v="63"/>
    <s v="Kalimantan Selatan"/>
    <s v="63.11"/>
    <s v="Balangan"/>
    <x v="7"/>
    <x v="7"/>
    <x v="153"/>
    <x v="152"/>
    <x v="0"/>
  </r>
  <r>
    <n v="63"/>
    <s v="Kalimantan Selatan"/>
    <s v="63.11"/>
    <s v="Balangan"/>
    <x v="7"/>
    <x v="7"/>
    <x v="154"/>
    <x v="153"/>
    <x v="0"/>
  </r>
  <r>
    <n v="63"/>
    <s v="Kalimantan Selatan"/>
    <s v="63.11"/>
    <s v="Balangan"/>
    <x v="7"/>
    <x v="7"/>
    <x v="155"/>
    <x v="154"/>
    <x v="0"/>
  </r>
  <r>
    <n v="63"/>
    <s v="Kalimantan Selatan"/>
    <s v="63.11"/>
    <s v="Balangan"/>
    <x v="7"/>
    <x v="7"/>
    <x v="156"/>
    <x v="155"/>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s v="63.11.01"/>
    <x v="0"/>
    <s v="63.11.01.2011"/>
    <s v="Pamurus"/>
    <n v="10.039999999999999"/>
  </r>
  <r>
    <s v="63.11.01"/>
    <x v="0"/>
    <s v="63.11.01.2001"/>
    <s v="Muara Ninian"/>
    <n v="2.2200000000000002"/>
  </r>
  <r>
    <s v="63.11.01"/>
    <x v="0"/>
    <s v="63.11.01.2017"/>
    <s v="Gulinggang"/>
    <n v="8.75"/>
  </r>
  <r>
    <s v="63.11.01"/>
    <x v="0"/>
    <s v="63.11.01.2002"/>
    <s v="Hamarung"/>
    <n v="10.86"/>
  </r>
  <r>
    <s v="63.11.01"/>
    <x v="0"/>
    <s v="63.11.01.2007"/>
    <s v="Sungai Batung"/>
    <n v="26.68"/>
  </r>
  <r>
    <s v="63.11.01"/>
    <x v="0"/>
    <s v="63.11.01.2003"/>
    <s v="Juai"/>
    <n v="5.62"/>
  </r>
  <r>
    <s v="63.11.01"/>
    <x v="0"/>
    <s v="63.11.01.2016"/>
    <s v="Tawahan"/>
    <n v="25.68"/>
  </r>
  <r>
    <s v="63.11.01"/>
    <x v="0"/>
    <s v="63.11.01.2004"/>
    <s v="Buntu Karau"/>
    <n v="22.77"/>
  </r>
  <r>
    <s v="63.11.01"/>
    <x v="0"/>
    <s v="63.11.01.2009"/>
    <s v="Tigarun"/>
    <n v="25.58"/>
  </r>
  <r>
    <s v="63.11.01"/>
    <x v="0"/>
    <s v="63.11.01.2005"/>
    <s v="Bata"/>
    <n v="3.48"/>
  </r>
  <r>
    <s v="63.11.01"/>
    <x v="0"/>
    <s v="63.11.01.2019"/>
    <s v="Panimbaan"/>
    <n v="9.4499999999999993"/>
  </r>
  <r>
    <s v="63.11.01"/>
    <x v="0"/>
    <s v="63.11.01.2006"/>
    <s v="Galumbang"/>
    <n v="2.63"/>
  </r>
  <r>
    <s v="63.11.01"/>
    <x v="0"/>
    <s v="63.11.01.2008"/>
    <s v="Sirap"/>
    <n v="10.64"/>
  </r>
  <r>
    <s v="63.11.01"/>
    <x v="0"/>
    <s v="63.11.01.2010"/>
    <s v="Teluk Bayur"/>
    <n v="7.37"/>
  </r>
  <r>
    <s v="63.11.01"/>
    <x v="0"/>
    <s v="63.11.01.2018"/>
    <s v="Mungkur Uyam"/>
    <n v="10.98"/>
  </r>
  <r>
    <s v="63.11.01"/>
    <x v="0"/>
    <s v="63.11.01.2012"/>
    <s v="Marias"/>
    <n v="2.08"/>
  </r>
  <r>
    <s v="63.11.01"/>
    <x v="0"/>
    <s v="63.11.01.2015"/>
    <s v="Hukai"/>
    <n v="13.25"/>
  </r>
  <r>
    <s v="63.11.01"/>
    <x v="0"/>
    <s v="63.11.01.2013"/>
    <s v="Lalayau"/>
    <n v="12.73"/>
  </r>
  <r>
    <s v="63.11.01"/>
    <x v="0"/>
    <s v="63.11.01.2014"/>
    <s v="Mihu"/>
    <n v="13.31"/>
  </r>
  <r>
    <s v="63.11.01"/>
    <x v="0"/>
    <s v="63.11.01.2020"/>
    <s v="Wonorejo"/>
    <n v="24.88"/>
  </r>
  <r>
    <s v="63.11.01"/>
    <x v="0"/>
    <s v="63.11.01.2021"/>
    <s v="Sumber Rejeki"/>
    <n v="10.74"/>
  </r>
  <r>
    <s v="63.11.02"/>
    <x v="1"/>
    <s v="63.11.02.2003"/>
    <s v="Mantuyan"/>
    <n v="13.81"/>
  </r>
  <r>
    <s v="63.11.02"/>
    <x v="1"/>
    <s v="63.11.02.2004"/>
    <s v="Tabuan"/>
    <n v="14.95"/>
  </r>
  <r>
    <s v="63.11.02"/>
    <x v="1"/>
    <s v="63.11.02.2002"/>
    <s v="Bangkal"/>
    <n v="2.54"/>
  </r>
  <r>
    <s v="63.11.02"/>
    <x v="1"/>
    <s v="63.11.02.2001"/>
    <s v="Hauwai"/>
    <n v="13.07"/>
  </r>
  <r>
    <s v="63.11.02"/>
    <x v="1"/>
    <s v="63.11.02.2005"/>
    <s v="Halong"/>
    <n v="5.43"/>
  </r>
  <r>
    <s v="63.11.02"/>
    <x v="1"/>
    <s v="63.11.02.2008"/>
    <s v="Puyun"/>
    <n v="18.22"/>
  </r>
  <r>
    <s v="63.11.02"/>
    <x v="1"/>
    <s v="63.11.02.2009"/>
    <s v="Buntu Pilanduk"/>
    <n v="7.51"/>
  </r>
  <r>
    <s v="63.11.02"/>
    <x v="1"/>
    <s v="63.11.02.2010"/>
    <s v="Gunung Riut"/>
    <n v="33.18"/>
  </r>
  <r>
    <s v="63.11.02"/>
    <x v="1"/>
    <s v="63.11.02.2011"/>
    <s v="Kapul"/>
    <n v="13.18"/>
  </r>
  <r>
    <s v="63.11.02"/>
    <x v="1"/>
    <s v="63.11.02.2012"/>
    <s v="Mamantang"/>
    <n v="96.24"/>
  </r>
  <r>
    <s v="63.11.02"/>
    <x v="1"/>
    <s v="63.11.02.2013"/>
    <s v="Binjai Punggal"/>
    <n v="10.35"/>
  </r>
  <r>
    <s v="63.11.02"/>
    <x v="1"/>
    <s v="63.11.02.2014"/>
    <s v="Liyu"/>
    <n v="69.099999999999994"/>
  </r>
  <r>
    <s v="63.11.02"/>
    <x v="1"/>
    <s v="63.11.02.2015"/>
    <s v="Binuang Santang"/>
    <n v="58.54"/>
  </r>
  <r>
    <s v="63.11.02"/>
    <x v="1"/>
    <s v="63.11.02.2016"/>
    <s v="Aniungan"/>
    <n v="219.19"/>
  </r>
  <r>
    <s v="63.11.02"/>
    <x v="1"/>
    <s v="63.11.02.2017"/>
    <s v="Binju"/>
    <n v="2.39"/>
  </r>
  <r>
    <s v="63.11.02"/>
    <x v="1"/>
    <s v="63.11.02.2018"/>
    <s v="Karya"/>
    <n v="15.63"/>
  </r>
  <r>
    <s v="63.11.02"/>
    <x v="1"/>
    <s v="63.11.02.2019"/>
    <s v="Uren"/>
    <n v="56.35"/>
  </r>
  <r>
    <s v="63.11.02"/>
    <x v="1"/>
    <s v="63.11.02.2020"/>
    <s v="Marajai"/>
    <n v="25.94"/>
  </r>
  <r>
    <s v="63.11.02"/>
    <x v="1"/>
    <s v="63.11.02.2021"/>
    <s v="Suryatama"/>
    <n v="7.51"/>
  </r>
  <r>
    <s v="63.11.02"/>
    <x v="1"/>
    <s v="63.11.02.2022"/>
    <s v="Baruh Panyambaran"/>
    <n v="4.26"/>
  </r>
  <r>
    <s v="63.11.02"/>
    <x v="1"/>
    <s v="63.11.02.2023"/>
    <s v="Mauya"/>
    <n v="15.47"/>
  </r>
  <r>
    <s v="63.11.02"/>
    <x v="1"/>
    <s v="63.11.02.2024"/>
    <s v="Padang Raya"/>
    <n v="3.03"/>
  </r>
  <r>
    <s v="63.11.02"/>
    <x v="1"/>
    <s v="63.11.02.2025"/>
    <s v="Sumber Agung"/>
    <n v="7.75"/>
  </r>
  <r>
    <s v="63.11.02"/>
    <x v="1"/>
    <s v="63.11.02.2026"/>
    <s v="Mamigang"/>
    <n v="58.42"/>
  </r>
  <r>
    <s v="63.11.03"/>
    <x v="2"/>
    <s v="63.11.03.2004"/>
    <s v="Bihara"/>
    <n v="0.05"/>
  </r>
  <r>
    <s v="63.11.03"/>
    <x v="2"/>
    <s v="63.11.03.2005"/>
    <s v="Pematang"/>
    <n v="1.65"/>
  </r>
  <r>
    <s v="63.11.03"/>
    <x v="2"/>
    <s v="63.11.03.2006"/>
    <s v="Merah"/>
    <n v="3.13"/>
  </r>
  <r>
    <s v="63.11.03"/>
    <x v="2"/>
    <s v="63.11.03.2007"/>
    <s v="Awayan"/>
    <n v="0.1"/>
  </r>
  <r>
    <s v="63.11.03"/>
    <x v="2"/>
    <s v="63.11.03.2008"/>
    <s v="Pudak"/>
    <n v="0.71"/>
  </r>
  <r>
    <s v="63.11.03"/>
    <x v="2"/>
    <s v="63.11.03.2009"/>
    <s v="Badalungga"/>
    <n v="2.39"/>
  </r>
  <r>
    <s v="63.11.03"/>
    <x v="2"/>
    <s v="63.11.03.2010"/>
    <s v="Tundakan"/>
    <n v="23.87"/>
  </r>
  <r>
    <s v="63.11.03"/>
    <x v="2"/>
    <s v="63.11.03.2011"/>
    <s v="Sikontan"/>
    <n v="7.54"/>
  </r>
  <r>
    <s v="63.11.03"/>
    <x v="2"/>
    <s v="63.11.03.2012"/>
    <s v="Pulantan"/>
    <n v="1.51"/>
  </r>
  <r>
    <s v="63.11.03"/>
    <x v="2"/>
    <s v="63.11.03.2013"/>
    <s v="Tundi"/>
    <n v="4.1100000000000003"/>
  </r>
  <r>
    <s v="63.11.03"/>
    <x v="2"/>
    <s v="63.11.03.2014"/>
    <s v="Muara Jaya"/>
    <n v="1.92"/>
  </r>
  <r>
    <s v="63.11.03"/>
    <x v="2"/>
    <s v="63.11.03.2016"/>
    <s v="Bihara Hilir"/>
    <n v="1.23"/>
  </r>
  <r>
    <s v="63.11.03"/>
    <x v="2"/>
    <s v="63.11.03.2018"/>
    <s v="Baru"/>
    <n v="4.32"/>
  </r>
  <r>
    <s v="63.11.03"/>
    <x v="2"/>
    <s v="63.11.03.2020"/>
    <s v="Awayan Hilir"/>
    <n v="0.5"/>
  </r>
  <r>
    <s v="63.11.03"/>
    <x v="2"/>
    <s v="63.11.03.2021"/>
    <s v="Putat Basiun"/>
    <n v="0.72"/>
  </r>
  <r>
    <s v="63.11.03"/>
    <x v="2"/>
    <s v="63.11.03.2022"/>
    <s v="Sei Pumpung"/>
    <n v="2.85"/>
  </r>
  <r>
    <s v="63.11.03"/>
    <x v="2"/>
    <s v="63.11.03.2024"/>
    <s v="Badalungga Hilir"/>
    <n v="2.2799999999999998"/>
  </r>
  <r>
    <s v="63.11.03"/>
    <x v="2"/>
    <s v="63.11.03.2025"/>
    <s v="Nungka"/>
    <n v="5.43"/>
  </r>
  <r>
    <s v="63.11.03"/>
    <x v="2"/>
    <s v="63.11.03.2026"/>
    <s v="Tangalin"/>
    <n v="8.4700000000000006"/>
  </r>
  <r>
    <s v="63.11.03"/>
    <x v="2"/>
    <s v="63.11.03.2027"/>
    <s v="Kedondong"/>
    <n v="5.93"/>
  </r>
  <r>
    <s v="63.11.03"/>
    <x v="2"/>
    <s v="63.11.03.2029"/>
    <s v="Baramban"/>
    <n v="4.01"/>
  </r>
  <r>
    <s v="63.11.03"/>
    <x v="2"/>
    <s v="63.11.03.2031"/>
    <s v="Ambakiang"/>
    <n v="8.86"/>
  </r>
  <r>
    <s v="63.11.03"/>
    <x v="2"/>
    <s v="63.11.03.2032"/>
    <s v="Piyait"/>
    <n v="11.4"/>
  </r>
  <r>
    <s v="63.11.04"/>
    <x v="3"/>
    <s v="63.11.04.2001"/>
    <s v="Tariwin"/>
    <n v="1.67"/>
  </r>
  <r>
    <s v="63.11.04"/>
    <x v="3"/>
    <s v="63.11.04.2002"/>
    <s v="Lok Batu"/>
    <n v="2.5299999999999998"/>
  </r>
  <r>
    <s v="63.11.04"/>
    <x v="3"/>
    <s v="63.11.04.2003"/>
    <s v="Munjung"/>
    <n v="10.08"/>
  </r>
  <r>
    <s v="63.11.04"/>
    <x v="3"/>
    <s v="63.11.04.2004"/>
    <s v="Pelajau"/>
    <n v="7.81"/>
  </r>
  <r>
    <s v="63.11.04"/>
    <x v="3"/>
    <s v="63.11.04.2005"/>
    <s v="Batumandi"/>
    <n v="8.52"/>
  </r>
  <r>
    <s v="63.11.04"/>
    <x v="3"/>
    <s v="63.11.04.2006"/>
    <s v="Riwa"/>
    <n v="6.04"/>
  </r>
  <r>
    <s v="63.11.04"/>
    <x v="3"/>
    <s v="63.11.04.2007"/>
    <s v="Mantimin"/>
    <n v="7.4"/>
  </r>
  <r>
    <s v="63.11.04"/>
    <x v="3"/>
    <s v="63.11.04.2008"/>
    <s v="Mampari"/>
    <n v="21.5"/>
  </r>
  <r>
    <s v="63.11.04"/>
    <x v="3"/>
    <s v="63.11.04.2009"/>
    <s v="Bungur"/>
    <n v="1.19"/>
  </r>
  <r>
    <s v="63.11.04"/>
    <x v="3"/>
    <s v="63.11.04.2010"/>
    <s v="Teluk Mesjid"/>
    <n v="7.45"/>
  </r>
  <r>
    <s v="63.11.04"/>
    <x v="3"/>
    <s v="63.11.04.2011"/>
    <s v="Timbun Tulang"/>
    <n v="2.59"/>
  </r>
  <r>
    <s v="63.11.04"/>
    <x v="3"/>
    <s v="63.11.04.2012"/>
    <s v="Banua Hanyar"/>
    <n v="8.5500000000000007"/>
  </r>
  <r>
    <s v="63.11.04"/>
    <x v="3"/>
    <s v="63.11.04.2013"/>
    <s v="Bakung"/>
    <n v="3.27"/>
  </r>
  <r>
    <s v="63.11.04"/>
    <x v="3"/>
    <s v="63.11.04.2014"/>
    <s v="Karuh"/>
    <n v="6.58"/>
  </r>
  <r>
    <s v="63.11.04"/>
    <x v="3"/>
    <s v="63.11.04.2015"/>
    <s v="Guha"/>
    <n v="8.7100000000000009"/>
  </r>
  <r>
    <s v="63.11.04"/>
    <x v="3"/>
    <s v="63.11.04.2016"/>
    <s v="Gunung Manau"/>
    <n v="11.91"/>
  </r>
  <r>
    <s v="63.11.04"/>
    <x v="3"/>
    <s v="63.11.04.2017"/>
    <s v="Hampa Raya"/>
    <n v="9.18"/>
  </r>
  <r>
    <s v="63.11.04"/>
    <x v="3"/>
    <s v="63.11.04.2018"/>
    <s v="Kasai"/>
    <n v="3.83"/>
  </r>
  <r>
    <s v="63.11.05"/>
    <x v="4"/>
    <s v="63.11.05.2001"/>
    <s v="Tanah Habang Kiri"/>
    <n v="1.58"/>
  </r>
  <r>
    <s v="63.11.05"/>
    <x v="4"/>
    <s v="63.11.05.2002"/>
    <s v="Panaitan"/>
    <n v="5.45"/>
  </r>
  <r>
    <s v="63.11.05"/>
    <x v="4"/>
    <s v="63.11.05.2003"/>
    <s v="Tanah Habang Kanan"/>
    <n v="5.67"/>
  </r>
  <r>
    <s v="63.11.05"/>
    <x v="4"/>
    <s v="63.11.05.2004"/>
    <s v="Batu Merah"/>
    <n v="11.75"/>
  </r>
  <r>
    <s v="63.11.05"/>
    <x v="4"/>
    <s v="63.11.05.2005"/>
    <s v="Lampihong Kanan"/>
    <n v="0.95"/>
  </r>
  <r>
    <s v="63.11.05"/>
    <x v="4"/>
    <s v="63.11.05.2006"/>
    <s v="Lampihong Selatan"/>
    <n v="2.93"/>
  </r>
  <r>
    <s v="63.11.05"/>
    <x v="4"/>
    <s v="63.11.05.2007"/>
    <s v="Lampihong Kiri"/>
    <n v="0.64"/>
  </r>
  <r>
    <s v="63.11.05"/>
    <x v="4"/>
    <s v="63.11.05.2008"/>
    <s v="Lajar"/>
    <n v="4.2300000000000004"/>
  </r>
  <r>
    <s v="63.11.05"/>
    <x v="4"/>
    <s v="63.11.05.2009"/>
    <s v="Kusambi Hulu"/>
    <n v="8.33"/>
  </r>
  <r>
    <s v="63.11.05"/>
    <x v="4"/>
    <s v="63.11.05.2010"/>
    <s v="Kusambi Hilir"/>
    <n v="4.8099999999999996"/>
  </r>
  <r>
    <s v="63.11.05"/>
    <x v="4"/>
    <s v="63.11.05.2011"/>
    <s v="Simpang Tiga"/>
    <n v="2.33"/>
  </r>
  <r>
    <s v="63.11.05"/>
    <x v="4"/>
    <s v="63.11.05.2012"/>
    <s v="Matang Lurus"/>
    <n v="2"/>
  </r>
  <r>
    <s v="63.11.05"/>
    <x v="4"/>
    <s v="63.11.05.2013"/>
    <s v="Lok Hamawang"/>
    <n v="4.5599999999999996"/>
  </r>
  <r>
    <s v="63.11.05"/>
    <x v="4"/>
    <s v="63.11.05.2014"/>
    <s v="Kupang"/>
    <n v="1.06"/>
  </r>
  <r>
    <s v="63.11.05"/>
    <x v="4"/>
    <s v="63.11.05.2015"/>
    <s v="Tampang"/>
    <n v="8.01"/>
  </r>
  <r>
    <s v="63.11.05"/>
    <x v="4"/>
    <s v="63.11.05.2016"/>
    <s v="Matang Hanau"/>
    <n v="4.62"/>
  </r>
  <r>
    <s v="63.11.05"/>
    <x v="4"/>
    <s v="63.11.05.2017"/>
    <s v="Lok Panginangan"/>
    <n v="1.93"/>
  </r>
  <r>
    <s v="63.11.05"/>
    <x v="4"/>
    <s v="63.11.05.2018"/>
    <s v="Jungkal"/>
    <n v="3.93"/>
  </r>
  <r>
    <s v="63.11.05"/>
    <x v="4"/>
    <s v="63.11.05.2019"/>
    <s v="Sungai Tabuk"/>
    <n v="0.75"/>
  </r>
  <r>
    <s v="63.11.05"/>
    <x v="4"/>
    <s v="63.11.05.2020"/>
    <s v="Jimamun"/>
    <n v="3.88"/>
  </r>
  <r>
    <s v="63.11.05"/>
    <x v="4"/>
    <s v="63.11.05.2021"/>
    <s v="Pimping"/>
    <n v="2.02"/>
  </r>
  <r>
    <s v="63.11.05"/>
    <x v="4"/>
    <s v="63.11.05.2022"/>
    <s v="Hilir Pasar"/>
    <n v="0.59"/>
  </r>
  <r>
    <s v="63.11.05"/>
    <x v="4"/>
    <s v="63.11.05.2023"/>
    <s v="Teluk Karya"/>
    <n v="3.46"/>
  </r>
  <r>
    <s v="63.11.05"/>
    <x v="4"/>
    <s v="63.11.05.2024"/>
    <s v="Pupuyuan"/>
    <n v="4.33"/>
  </r>
  <r>
    <s v="63.11.05"/>
    <x v="4"/>
    <s v="63.11.05.2025"/>
    <s v="Sungai Awang"/>
    <n v="0.64"/>
  </r>
  <r>
    <s v="63.11.05"/>
    <x v="4"/>
    <s v="63.11.05.2026"/>
    <s v="Kandang Jaya"/>
    <n v="6.99"/>
  </r>
  <r>
    <s v="63.11.05"/>
    <x v="4"/>
    <s v="63.11.05.2027"/>
    <s v="Mundar"/>
    <n v="3.93"/>
  </r>
  <r>
    <s v="63.11.06"/>
    <x v="5"/>
    <s v="63.11.06.2024"/>
    <s v="Babayau"/>
    <n v="13"/>
  </r>
  <r>
    <s v="63.11.06"/>
    <x v="5"/>
    <s v="63.11.06.2005"/>
    <s v="Balang"/>
    <n v="7"/>
  </r>
  <r>
    <s v="63.11.06"/>
    <x v="5"/>
    <s v="63.11.06.2034"/>
    <s v="Balida"/>
    <n v="4"/>
  </r>
  <r>
    <s v="63.11.06"/>
    <x v="5"/>
    <s v="63.11.06.2017"/>
    <s v="Dahai"/>
    <n v="7"/>
  </r>
  <r>
    <s v="63.11.06"/>
    <x v="5"/>
    <s v="63.11.06.2022"/>
    <s v="Hujan Mas"/>
    <n v="7"/>
  </r>
  <r>
    <s v="63.11.06"/>
    <x v="5"/>
    <s v="63.11.06.2006"/>
    <s v="Kalahiang"/>
    <n v="4"/>
  </r>
  <r>
    <s v="63.11.06"/>
    <x v="5"/>
    <s v="63.11.06.2015"/>
    <s v="Lamida Bawah"/>
    <n v="11"/>
  </r>
  <r>
    <s v="63.11.06"/>
    <x v="5"/>
    <s v="63.11.06.2007"/>
    <s v="Lasung Batu"/>
    <n v="2"/>
  </r>
  <r>
    <s v="63.11.06"/>
    <x v="5"/>
    <s v="63.11.06.2009"/>
    <s v="Layap"/>
    <n v="5"/>
  </r>
  <r>
    <s v="63.11.06"/>
    <x v="5"/>
    <s v="63.11.06.2014"/>
    <s v="Lok Batung"/>
    <n v="11"/>
  </r>
  <r>
    <s v="63.11.06"/>
    <x v="5"/>
    <s v="63.11.06.2013"/>
    <s v="Mangkayahu"/>
    <n v="7"/>
  </r>
  <r>
    <s v="63.11.06"/>
    <x v="5"/>
    <s v="63.11.06.2012"/>
    <s v="Murung Ilung"/>
    <n v="8"/>
  </r>
  <r>
    <s v="63.11.06"/>
    <x v="5"/>
    <s v="63.11.06.2008"/>
    <s v="Paran"/>
    <n v="9"/>
  </r>
  <r>
    <s v="63.11.06"/>
    <x v="5"/>
    <s v="63.11.06.1023"/>
    <s v="Paringin Kota"/>
    <n v="3"/>
  </r>
  <r>
    <s v="63.11.06"/>
    <x v="5"/>
    <s v="63.11.06.1019"/>
    <s v="Paringin Timur"/>
    <n v="2"/>
  </r>
  <r>
    <s v="63.11.06"/>
    <x v="5"/>
    <s v="63.11.06.2038"/>
    <s v="Sungai Ketapi"/>
    <n v="5"/>
  </r>
  <r>
    <s v="63.11.07"/>
    <x v="6"/>
    <s v="63.11.07.1001"/>
    <s v="Batu Piring"/>
    <n v="20.61"/>
  </r>
  <r>
    <s v="63.11.07"/>
    <x v="6"/>
    <s v="63.11.07.2002"/>
    <s v="Baruh Bahinu Luar"/>
    <n v="4.8"/>
  </r>
  <r>
    <s v="63.11.07"/>
    <x v="6"/>
    <s v="63.11.07.2003"/>
    <s v="Inan"/>
    <n v="2.11"/>
  </r>
  <r>
    <s v="63.11.07"/>
    <x v="6"/>
    <s v="63.11.07.2004"/>
    <s v="Baruh Bahinu Dalam"/>
    <n v="1.18"/>
  </r>
  <r>
    <s v="63.11.07"/>
    <x v="6"/>
    <s v="63.11.07.2005"/>
    <s v="Panggung"/>
    <n v="1.84"/>
  </r>
  <r>
    <s v="63.11.07"/>
    <x v="6"/>
    <s v="63.11.07.2006"/>
    <s v="Galumbang"/>
    <n v="4.16"/>
  </r>
  <r>
    <s v="63.11.07"/>
    <x v="6"/>
    <s v="63.11.07.2007"/>
    <s v="Halubau"/>
    <n v="5.99"/>
  </r>
  <r>
    <s v="63.11.07"/>
    <x v="6"/>
    <s v="63.11.07.2008"/>
    <s v="Binjai"/>
    <n v="2.58"/>
  </r>
  <r>
    <s v="63.11.07"/>
    <x v="6"/>
    <s v="63.11.07.2009"/>
    <s v="Murung Abuin"/>
    <n v="4.01"/>
  </r>
  <r>
    <s v="63.11.07"/>
    <x v="6"/>
    <s v="63.11.07.2010"/>
    <s v="Bungin"/>
    <n v="2.84"/>
  </r>
  <r>
    <s v="63.11.07"/>
    <x v="6"/>
    <s v="63.11.07.2011"/>
    <s v="Maradap"/>
    <n v="4.6100000000000003"/>
  </r>
  <r>
    <s v="63.11.07"/>
    <x v="6"/>
    <s v="63.11.07.2012"/>
    <s v="Halubau Utara"/>
    <n v="2.0099999999999998"/>
  </r>
  <r>
    <s v="63.11.07"/>
    <x v="6"/>
    <s v="63.11.07.2013"/>
    <s v="Murung Jambu"/>
    <n v="1.25"/>
  </r>
  <r>
    <s v="63.11.07"/>
    <x v="6"/>
    <s v="63.11.07.2014"/>
    <s v="Telaga Purun"/>
    <n v="1.89"/>
  </r>
  <r>
    <s v="63.11.07"/>
    <x v="6"/>
    <s v="63.11.07.2015"/>
    <s v="Lingsir"/>
    <n v="4.43"/>
  </r>
  <r>
    <s v="63.11.07"/>
    <x v="6"/>
    <s v="63.11.07.2016"/>
    <s v="Tarangan"/>
    <n v="1.22"/>
  </r>
  <r>
    <s v="63.11.08"/>
    <x v="7"/>
    <s v="63.11.08.2011"/>
    <s v="Ajung"/>
    <n v="129.82"/>
  </r>
  <r>
    <s v="63.11.08"/>
    <x v="7"/>
    <s v="63.11.08.2007"/>
    <s v="Auh"/>
    <n v="7.13"/>
  </r>
  <r>
    <s v="63.11.08"/>
    <x v="7"/>
    <s v="63.11.08.2001"/>
    <s v="Dayak Pitap"/>
    <n v="13.52"/>
  </r>
  <r>
    <s v="63.11.08"/>
    <x v="7"/>
    <s v="63.11.08.2008"/>
    <s v="Gunung Batu"/>
    <n v="3.77"/>
  </r>
  <r>
    <s v="63.11.08"/>
    <x v="7"/>
    <s v="63.11.08.2004"/>
    <s v="Ju'uh"/>
    <n v="21.2"/>
  </r>
  <r>
    <s v="63.11.08"/>
    <x v="7"/>
    <s v="63.11.08.2012"/>
    <s v="Kambiyain"/>
    <n v="31.07"/>
  </r>
  <r>
    <s v="63.11.08"/>
    <x v="7"/>
    <s v="63.11.08.2009"/>
    <s v="Langkap"/>
    <n v="23.55"/>
  </r>
  <r>
    <s v="63.11.08"/>
    <x v="7"/>
    <s v="63.11.08.2005"/>
    <s v="Mayanau"/>
    <n v="8.94"/>
  </r>
  <r>
    <s v="63.11.08"/>
    <x v="7"/>
    <s v="63.11.08.2006"/>
    <s v="Simpang Bumbuan"/>
    <n v="3.32"/>
  </r>
  <r>
    <s v="63.11.08"/>
    <x v="7"/>
    <s v="63.11.08.2010"/>
    <s v="Simpang Nadong"/>
    <n v="3.87"/>
  </r>
  <r>
    <s v="63.11.08"/>
    <x v="7"/>
    <s v="63.11.08.2003"/>
    <s v="Sungsum"/>
    <n v="5"/>
  </r>
  <r>
    <s v="63.11.08"/>
    <x v="7"/>
    <s v="63.11.08.2002"/>
    <s v="Tebing Tinggi"/>
    <n v="7.6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0">
  <r>
    <n v="69756389"/>
    <s v="MIS AL HIKMAH"/>
    <s v="MADRASAH IBTIDAIYAH"/>
    <x v="0"/>
    <x v="0"/>
    <x v="0"/>
    <x v="0"/>
    <x v="0"/>
    <x v="0"/>
  </r>
  <r>
    <n v="69757130"/>
    <s v="MIS FATHUL ULUM"/>
    <s v="MADRASAH IBTIDAIYAH"/>
    <x v="0"/>
    <x v="1"/>
    <x v="1"/>
    <x v="0"/>
    <x v="0"/>
    <x v="0"/>
  </r>
  <r>
    <n v="60723141"/>
    <s v="MIS HAYATUDDIN"/>
    <s v="MADRASAH IBTIDAIYAH"/>
    <x v="0"/>
    <x v="2"/>
    <x v="2"/>
    <x v="0"/>
    <x v="0"/>
    <x v="0"/>
  </r>
  <r>
    <n v="60723139"/>
    <s v="MIS MIFTAHUDDIN"/>
    <s v="MADRASAH IBTIDAIYAH"/>
    <x v="0"/>
    <x v="3"/>
    <x v="3"/>
    <x v="0"/>
    <x v="0"/>
    <x v="0"/>
  </r>
  <r>
    <n v="69726257"/>
    <s v="MIS NURUL HUDA"/>
    <s v="MADRASAH IBTIDAIYAH"/>
    <x v="0"/>
    <x v="4"/>
    <x v="4"/>
    <x v="0"/>
    <x v="0"/>
    <x v="0"/>
  </r>
  <r>
    <n v="69757131"/>
    <s v="MIS NURUL ILMI BATA"/>
    <s v="MADRASAH IBTIDAIYAH"/>
    <x v="0"/>
    <x v="1"/>
    <x v="1"/>
    <x v="0"/>
    <x v="0"/>
    <x v="0"/>
  </r>
  <r>
    <n v="69757132"/>
    <s v="MIS RAUDHATUL AULAD"/>
    <s v="MADRASAH IBTIDAIYAH"/>
    <x v="0"/>
    <x v="5"/>
    <x v="5"/>
    <x v="0"/>
    <x v="0"/>
    <x v="0"/>
  </r>
  <r>
    <n v="69819697"/>
    <s v="MIS Raudhatul Mutaalimin"/>
    <s v="MADRASAH IBTIDAIYAH"/>
    <x v="0"/>
    <x v="6"/>
    <x v="6"/>
    <x v="0"/>
    <x v="0"/>
    <x v="0"/>
  </r>
  <r>
    <n v="69757133"/>
    <s v="MIS SIRAJUDDIN"/>
    <s v="MADRASAH IBTIDAIYAH"/>
    <x v="0"/>
    <x v="7"/>
    <x v="7"/>
    <x v="0"/>
    <x v="0"/>
    <x v="0"/>
  </r>
  <r>
    <n v="69956038"/>
    <s v="MTs Hayatuddin"/>
    <s v="MADRASAH TSANAWIYAH"/>
    <x v="1"/>
    <x v="2"/>
    <x v="2"/>
    <x v="0"/>
    <x v="0"/>
    <x v="0"/>
  </r>
  <r>
    <n v="69900187"/>
    <s v="MTS Miftahul Jannah"/>
    <s v="MADRASAH TSANAWIYAH"/>
    <x v="1"/>
    <x v="8"/>
    <x v="8"/>
    <x v="0"/>
    <x v="0"/>
    <x v="0"/>
  </r>
  <r>
    <n v="69854116"/>
    <s v="MTSS Al Barkah"/>
    <s v="MADRASAH TSANAWIYAH"/>
    <x v="1"/>
    <x v="3"/>
    <x v="3"/>
    <x v="0"/>
    <x v="0"/>
    <x v="0"/>
  </r>
  <r>
    <n v="69756396"/>
    <s v="MTSS NURUL FALAH"/>
    <s v="MADRASAH TSANAWIYAH"/>
    <x v="1"/>
    <x v="1"/>
    <x v="1"/>
    <x v="0"/>
    <x v="0"/>
    <x v="0"/>
  </r>
  <r>
    <n v="69752338"/>
    <s v="MTSS RAUDHATUL JINAN"/>
    <s v="MADRASAH TSANAWIYAH"/>
    <x v="1"/>
    <x v="5"/>
    <x v="5"/>
    <x v="0"/>
    <x v="0"/>
    <x v="0"/>
  </r>
  <r>
    <n v="69973171"/>
    <s v="SD NEGERI BATA"/>
    <s v="SEKOLAH DASAR"/>
    <x v="0"/>
    <x v="9"/>
    <x v="9"/>
    <x v="0"/>
    <x v="0"/>
    <x v="1"/>
  </r>
  <r>
    <n v="30311624"/>
    <s v="SD NEGERI BUNTU KARAU 1"/>
    <s v="SEKOLAH DASAR"/>
    <x v="0"/>
    <x v="3"/>
    <x v="3"/>
    <x v="0"/>
    <x v="0"/>
    <x v="1"/>
  </r>
  <r>
    <n v="30311476"/>
    <s v="SD NEGERI GELUMBANG"/>
    <s v="SEKOLAH DASAR"/>
    <x v="0"/>
    <x v="4"/>
    <x v="4"/>
    <x v="0"/>
    <x v="0"/>
    <x v="1"/>
  </r>
  <r>
    <n v="30303992"/>
    <s v="SD NEGERI GULINGGANG"/>
    <s v="SEKOLAH DASAR"/>
    <x v="0"/>
    <x v="10"/>
    <x v="10"/>
    <x v="0"/>
    <x v="0"/>
    <x v="1"/>
  </r>
  <r>
    <n v="30304015"/>
    <s v="SD NEGERI HAMARUNG 1"/>
    <s v="SEKOLAH DASAR"/>
    <x v="0"/>
    <x v="0"/>
    <x v="0"/>
    <x v="0"/>
    <x v="0"/>
    <x v="1"/>
  </r>
  <r>
    <n v="30304014"/>
    <s v="SD NEGERI HAMARUNG 2"/>
    <s v="SEKOLAH DASAR"/>
    <x v="0"/>
    <x v="0"/>
    <x v="0"/>
    <x v="0"/>
    <x v="0"/>
    <x v="1"/>
  </r>
  <r>
    <n v="30304005"/>
    <s v="SD NEGERI HUKAI"/>
    <s v="SEKOLAH DASAR"/>
    <x v="0"/>
    <x v="2"/>
    <x v="2"/>
    <x v="0"/>
    <x v="0"/>
    <x v="1"/>
  </r>
  <r>
    <n v="30311591"/>
    <s v="SD NEGERI JUAI"/>
    <s v="SEKOLAH DASAR"/>
    <x v="0"/>
    <x v="11"/>
    <x v="11"/>
    <x v="0"/>
    <x v="0"/>
    <x v="1"/>
  </r>
  <r>
    <n v="30303829"/>
    <s v="SD NEGERI LALAYAU 1"/>
    <s v="SEKOLAH DASAR"/>
    <x v="0"/>
    <x v="8"/>
    <x v="8"/>
    <x v="0"/>
    <x v="0"/>
    <x v="1"/>
  </r>
  <r>
    <n v="30303828"/>
    <s v="SD NEGERI LALAYAU 2"/>
    <s v="SEKOLAH DASAR"/>
    <x v="0"/>
    <x v="8"/>
    <x v="8"/>
    <x v="0"/>
    <x v="0"/>
    <x v="1"/>
  </r>
  <r>
    <n v="30303805"/>
    <s v="SD NEGERI MARIAS"/>
    <s v="SEKOLAH DASAR"/>
    <x v="0"/>
    <x v="12"/>
    <x v="12"/>
    <x v="0"/>
    <x v="0"/>
    <x v="1"/>
  </r>
  <r>
    <n v="30303797"/>
    <s v="SD NEGERI MIHU 1"/>
    <s v="SEKOLAH DASAR"/>
    <x v="0"/>
    <x v="13"/>
    <x v="13"/>
    <x v="0"/>
    <x v="0"/>
    <x v="1"/>
  </r>
  <r>
    <n v="30303800"/>
    <s v="SD NEGERI MUARA NINIAN"/>
    <s v="SEKOLAH DASAR"/>
    <x v="0"/>
    <x v="7"/>
    <x v="7"/>
    <x v="0"/>
    <x v="0"/>
    <x v="1"/>
  </r>
  <r>
    <n v="30303811"/>
    <s v="SD NEGERI MUNGKUR UYAM"/>
    <s v="SEKOLAH DASAR"/>
    <x v="0"/>
    <x v="14"/>
    <x v="14"/>
    <x v="0"/>
    <x v="0"/>
    <x v="1"/>
  </r>
  <r>
    <n v="30303820"/>
    <s v="SD NEGERI PAMURUS"/>
    <s v="SEKOLAH DASAR"/>
    <x v="0"/>
    <x v="15"/>
    <x v="15"/>
    <x v="0"/>
    <x v="0"/>
    <x v="1"/>
  </r>
  <r>
    <n v="30303898"/>
    <s v="SD NEGERI SIRAP 1"/>
    <s v="SEKOLAH DASAR"/>
    <x v="0"/>
    <x v="16"/>
    <x v="16"/>
    <x v="0"/>
    <x v="0"/>
    <x v="1"/>
  </r>
  <r>
    <n v="30303894"/>
    <s v="SD NEGERI SUNGAI BATUNG"/>
    <s v="SEKOLAH DASAR"/>
    <x v="0"/>
    <x v="5"/>
    <x v="5"/>
    <x v="0"/>
    <x v="0"/>
    <x v="1"/>
  </r>
  <r>
    <n v="30303891"/>
    <s v="SD NEGERI TAWAHAN"/>
    <s v="SEKOLAH DASAR"/>
    <x v="0"/>
    <x v="6"/>
    <x v="6"/>
    <x v="0"/>
    <x v="0"/>
    <x v="1"/>
  </r>
  <r>
    <n v="30303871"/>
    <s v="SD NEGERI TELUK BAYUR 2"/>
    <s v="SEKOLAH DASAR"/>
    <x v="0"/>
    <x v="17"/>
    <x v="17"/>
    <x v="0"/>
    <x v="0"/>
    <x v="1"/>
  </r>
  <r>
    <n v="30303870"/>
    <s v="SD NEGERI TELUK BAYUR 3"/>
    <s v="SEKOLAH DASAR"/>
    <x v="0"/>
    <x v="11"/>
    <x v="11"/>
    <x v="0"/>
    <x v="0"/>
    <x v="1"/>
  </r>
  <r>
    <n v="30303868"/>
    <s v="SD NEGERI TIGARUN"/>
    <s v="SEKOLAH DASAR"/>
    <x v="0"/>
    <x v="18"/>
    <x v="18"/>
    <x v="0"/>
    <x v="0"/>
    <x v="1"/>
  </r>
  <r>
    <n v="30303884"/>
    <s v="SMP NEGERI 1 JUAI"/>
    <s v="SEKOLAH MENENGAH PERTAMA"/>
    <x v="1"/>
    <x v="14"/>
    <x v="14"/>
    <x v="0"/>
    <x v="0"/>
    <x v="1"/>
  </r>
  <r>
    <n v="30303878"/>
    <s v="SMP NEGERI 2 JUAI"/>
    <s v="SEKOLAH MENENGAH PERTAMA"/>
    <x v="1"/>
    <x v="10"/>
    <x v="10"/>
    <x v="0"/>
    <x v="0"/>
    <x v="1"/>
  </r>
  <r>
    <n v="30303861"/>
    <s v="SMAN 1 JUAI"/>
    <s v="SEKOLAH MENENGAH AKHIR"/>
    <x v="2"/>
    <x v="14"/>
    <x v="14"/>
    <x v="0"/>
    <x v="0"/>
    <x v="1"/>
  </r>
  <r>
    <n v="69851428"/>
    <s v="SMAN 2 JUAI"/>
    <s v="SEKOLAH MENENGAH AKHIR"/>
    <x v="2"/>
    <x v="8"/>
    <x v="8"/>
    <x v="0"/>
    <x v="0"/>
    <x v="1"/>
  </r>
  <r>
    <n v="60728572"/>
    <s v="MIN 3 Balangan"/>
    <s v="MADRASAH IBTIDAIYAH"/>
    <x v="0"/>
    <x v="19"/>
    <x v="19"/>
    <x v="1"/>
    <x v="1"/>
    <x v="1"/>
  </r>
  <r>
    <n v="60723137"/>
    <s v="MIS AL MUJAHIDIN"/>
    <s v="MADRASAH IBTIDAIYAH"/>
    <x v="0"/>
    <x v="20"/>
    <x v="20"/>
    <x v="1"/>
    <x v="1"/>
    <x v="0"/>
  </r>
  <r>
    <n v="69819698"/>
    <s v="MIS Al-Ikhlas"/>
    <s v="MADRASAH IBTIDAIYAH"/>
    <x v="0"/>
    <x v="21"/>
    <x v="21"/>
    <x v="1"/>
    <x v="1"/>
    <x v="0"/>
  </r>
  <r>
    <n v="69819699"/>
    <s v="MIS Bustanul Ulum"/>
    <s v="MADRASAH IBTIDAIYAH"/>
    <x v="0"/>
    <x v="22"/>
    <x v="22"/>
    <x v="1"/>
    <x v="1"/>
    <x v="0"/>
  </r>
  <r>
    <n v="69976485"/>
    <s v="MIS HIDAYATUL ISLAM"/>
    <s v="MADRASAH IBTIDAIYAH"/>
    <x v="0"/>
    <x v="21"/>
    <x v="21"/>
    <x v="1"/>
    <x v="1"/>
    <x v="0"/>
  </r>
  <r>
    <n v="60723138"/>
    <s v="MIS NURUL ILMI"/>
    <s v="MADRASAH IBTIDAIYAH"/>
    <x v="0"/>
    <x v="23"/>
    <x v="23"/>
    <x v="1"/>
    <x v="1"/>
    <x v="0"/>
  </r>
  <r>
    <n v="69956262"/>
    <s v="MIS SABILAL MUTTAQIN"/>
    <s v="MADRASAH IBTIDAIYAH"/>
    <x v="0"/>
    <x v="24"/>
    <x v="24"/>
    <x v="1"/>
    <x v="1"/>
    <x v="0"/>
  </r>
  <r>
    <n v="60728617"/>
    <s v="MTSN 5 Balangan"/>
    <s v="MADRASAH TSANAWIYAH"/>
    <x v="1"/>
    <x v="25"/>
    <x v="25"/>
    <x v="1"/>
    <x v="1"/>
    <x v="1"/>
  </r>
  <r>
    <n v="69756397"/>
    <s v="MTSS AL ISTIQAMAH HALONG"/>
    <s v="MADRASAH TSANAWIYAH"/>
    <x v="1"/>
    <x v="21"/>
    <x v="21"/>
    <x v="1"/>
    <x v="1"/>
    <x v="0"/>
  </r>
  <r>
    <n v="69947884"/>
    <s v="SD KECIL Ambata"/>
    <s v="SEKOLAH DASAR"/>
    <x v="0"/>
    <x v="26"/>
    <x v="26"/>
    <x v="1"/>
    <x v="1"/>
    <x v="1"/>
  </r>
  <r>
    <n v="70001805"/>
    <s v="SD KECIL AMBATUNIN"/>
    <s v="SEKOLAH DASAR"/>
    <x v="0"/>
    <x v="26"/>
    <x v="26"/>
    <x v="1"/>
    <x v="1"/>
    <x v="1"/>
  </r>
  <r>
    <n v="30313963"/>
    <s v="SD KECIL AMPINANG"/>
    <s v="SEKOLAH DASAR"/>
    <x v="0"/>
    <x v="27"/>
    <x v="27"/>
    <x v="1"/>
    <x v="1"/>
    <x v="1"/>
  </r>
  <r>
    <n v="69786703"/>
    <s v="SD Kecil ANDAMAI"/>
    <s v="SEKOLAH DASAR"/>
    <x v="0"/>
    <x v="28"/>
    <x v="28"/>
    <x v="1"/>
    <x v="1"/>
    <x v="1"/>
  </r>
  <r>
    <n v="30313964"/>
    <s v="SD KECIL HAMPANG"/>
    <s v="SEKOLAH DASAR"/>
    <x v="0"/>
    <x v="26"/>
    <x v="26"/>
    <x v="1"/>
    <x v="1"/>
    <x v="1"/>
  </r>
  <r>
    <n v="69947886"/>
    <s v="SD KECIL KURIHAI"/>
    <s v="SEKOLAH DASAR"/>
    <x v="0"/>
    <x v="27"/>
    <x v="27"/>
    <x v="1"/>
    <x v="1"/>
    <x v="1"/>
  </r>
  <r>
    <n v="30313965"/>
    <s v="SD KECIL LIBARU SUNGKAI"/>
    <s v="SEKOLAH DASAR"/>
    <x v="0"/>
    <x v="29"/>
    <x v="29"/>
    <x v="1"/>
    <x v="1"/>
    <x v="1"/>
  </r>
  <r>
    <n v="30313968"/>
    <s v="SD KECIL MABULAN"/>
    <s v="SEKOLAH DASAR"/>
    <x v="0"/>
    <x v="30"/>
    <x v="30"/>
    <x v="1"/>
    <x v="1"/>
    <x v="1"/>
  </r>
  <r>
    <n v="69756869"/>
    <s v="SD KECIL MAPAT"/>
    <s v="SEKOLAH DASAR"/>
    <x v="0"/>
    <x v="29"/>
    <x v="29"/>
    <x v="1"/>
    <x v="1"/>
    <x v="1"/>
  </r>
  <r>
    <n v="69756870"/>
    <s v="SD KECIL SAWANG"/>
    <s v="SEKOLAH DASAR"/>
    <x v="0"/>
    <x v="27"/>
    <x v="27"/>
    <x v="1"/>
    <x v="1"/>
    <x v="1"/>
  </r>
  <r>
    <n v="69786704"/>
    <s v="SD Kecil SISIRIN"/>
    <s v="SEKOLAH DASAR"/>
    <x v="0"/>
    <x v="26"/>
    <x v="26"/>
    <x v="1"/>
    <x v="1"/>
    <x v="1"/>
  </r>
  <r>
    <n v="69947885"/>
    <s v="SD KECIL Tampaan"/>
    <s v="SEKOLAH DASAR"/>
    <x v="0"/>
    <x v="31"/>
    <x v="31"/>
    <x v="1"/>
    <x v="1"/>
    <x v="1"/>
  </r>
  <r>
    <n v="69947876"/>
    <s v="SD KECIL Tanjungan Jelamu"/>
    <s v="SEKOLAH DASAR"/>
    <x v="0"/>
    <x v="28"/>
    <x v="28"/>
    <x v="1"/>
    <x v="1"/>
    <x v="1"/>
  </r>
  <r>
    <n v="30313969"/>
    <s v="SD KECIL TENGGAR"/>
    <s v="SEKOLAH DASAR"/>
    <x v="0"/>
    <x v="28"/>
    <x v="28"/>
    <x v="1"/>
    <x v="1"/>
    <x v="1"/>
  </r>
  <r>
    <n v="30304030"/>
    <s v="SD NEGERI ANIYUNGAN"/>
    <s v="SEKOLAH DASAR"/>
    <x v="0"/>
    <x v="32"/>
    <x v="32"/>
    <x v="1"/>
    <x v="1"/>
    <x v="1"/>
  </r>
  <r>
    <n v="30304033"/>
    <s v="SD NEGERI BARUH PANYAMBARAN 1"/>
    <s v="SEKOLAH DASAR"/>
    <x v="0"/>
    <x v="33"/>
    <x v="33"/>
    <x v="1"/>
    <x v="1"/>
    <x v="1"/>
  </r>
  <r>
    <n v="30304032"/>
    <s v="SD NEGERI BARUH PANYAMBARAN 2"/>
    <s v="SEKOLAH DASAR"/>
    <x v="0"/>
    <x v="34"/>
    <x v="34"/>
    <x v="1"/>
    <x v="1"/>
    <x v="1"/>
  </r>
  <r>
    <n v="30304041"/>
    <s v="SD NEGERI BINJAI PUNGGAL 1"/>
    <s v="SEKOLAH DASAR"/>
    <x v="0"/>
    <x v="25"/>
    <x v="25"/>
    <x v="1"/>
    <x v="1"/>
    <x v="1"/>
  </r>
  <r>
    <n v="30304040"/>
    <s v="SD NEGERI BINJAI PUNGGAL 2"/>
    <s v="SEKOLAH DASAR"/>
    <x v="0"/>
    <x v="25"/>
    <x v="25"/>
    <x v="1"/>
    <x v="1"/>
    <x v="1"/>
  </r>
  <r>
    <n v="30304039"/>
    <s v="SD NEGERI BINJU"/>
    <s v="SEKOLAH DASAR"/>
    <x v="0"/>
    <x v="35"/>
    <x v="35"/>
    <x v="1"/>
    <x v="1"/>
    <x v="1"/>
  </r>
  <r>
    <n v="30311577"/>
    <s v="SD NEGERI BINUANG SANTANG"/>
    <s v="SEKOLAH DASAR"/>
    <x v="0"/>
    <x v="29"/>
    <x v="29"/>
    <x v="1"/>
    <x v="1"/>
    <x v="1"/>
  </r>
  <r>
    <n v="30303989"/>
    <s v="SD NEGERI GUNUNG RIUT 1"/>
    <s v="SEKOLAH DASAR"/>
    <x v="0"/>
    <x v="23"/>
    <x v="23"/>
    <x v="1"/>
    <x v="1"/>
    <x v="1"/>
  </r>
  <r>
    <n v="30303988"/>
    <s v="SD NEGERI GUNUNG RIUT 2"/>
    <s v="SEKOLAH DASAR"/>
    <x v="0"/>
    <x v="23"/>
    <x v="23"/>
    <x v="1"/>
    <x v="1"/>
    <x v="1"/>
  </r>
  <r>
    <n v="30303987"/>
    <s v="SD NEGERI HALONG 1"/>
    <s v="SEKOLAH DASAR"/>
    <x v="0"/>
    <x v="21"/>
    <x v="21"/>
    <x v="1"/>
    <x v="1"/>
    <x v="1"/>
  </r>
  <r>
    <n v="30303986"/>
    <s v="SD NEGERI HALONG 2"/>
    <s v="SEKOLAH DASAR"/>
    <x v="0"/>
    <x v="21"/>
    <x v="21"/>
    <x v="1"/>
    <x v="1"/>
    <x v="1"/>
  </r>
  <r>
    <n v="30303985"/>
    <s v="SD NEGERI HALONG 3"/>
    <s v="SEKOLAH DASAR"/>
    <x v="0"/>
    <x v="21"/>
    <x v="21"/>
    <x v="1"/>
    <x v="1"/>
    <x v="1"/>
  </r>
  <r>
    <n v="30304010"/>
    <s v="SD NEGERI HAUWAI 1"/>
    <s v="SEKOLAH DASAR"/>
    <x v="0"/>
    <x v="22"/>
    <x v="22"/>
    <x v="1"/>
    <x v="1"/>
    <x v="1"/>
  </r>
  <r>
    <n v="30304009"/>
    <s v="SD NEGERI HAUWAI 2"/>
    <s v="SEKOLAH DASAR"/>
    <x v="0"/>
    <x v="22"/>
    <x v="22"/>
    <x v="1"/>
    <x v="1"/>
    <x v="1"/>
  </r>
  <r>
    <n v="30303837"/>
    <s v="SD NEGERI KAPUL"/>
    <s v="SEKOLAH DASAR"/>
    <x v="0"/>
    <x v="36"/>
    <x v="36"/>
    <x v="1"/>
    <x v="1"/>
    <x v="1"/>
  </r>
  <r>
    <n v="30303844"/>
    <s v="SD NEGERI MAMANTANG"/>
    <s v="SEKOLAH DASAR"/>
    <x v="0"/>
    <x v="31"/>
    <x v="31"/>
    <x v="1"/>
    <x v="1"/>
    <x v="1"/>
  </r>
  <r>
    <n v="30303807"/>
    <s v="SD NEGERI MANTUYAN"/>
    <s v="SEKOLAH DASAR"/>
    <x v="0"/>
    <x v="24"/>
    <x v="24"/>
    <x v="1"/>
    <x v="1"/>
    <x v="1"/>
  </r>
  <r>
    <n v="30303802"/>
    <s v="SD NEGERI MAUYA"/>
    <s v="SEKOLAH DASAR"/>
    <x v="0"/>
    <x v="37"/>
    <x v="37"/>
    <x v="1"/>
    <x v="1"/>
    <x v="1"/>
  </r>
  <r>
    <n v="30303798"/>
    <s v="SD NEGERI MIHU 2"/>
    <s v="SEKOLAH DASAR"/>
    <x v="0"/>
    <x v="20"/>
    <x v="20"/>
    <x v="1"/>
    <x v="1"/>
    <x v="1"/>
  </r>
  <r>
    <n v="30303903"/>
    <s v="SD NEGERI PUYUN"/>
    <s v="SEKOLAH DASAR"/>
    <x v="0"/>
    <x v="38"/>
    <x v="38"/>
    <x v="1"/>
    <x v="1"/>
    <x v="1"/>
  </r>
  <r>
    <n v="30303914"/>
    <s v="SD NEGERI TABUAN 1"/>
    <s v="SEKOLAH DASAR"/>
    <x v="0"/>
    <x v="39"/>
    <x v="39"/>
    <x v="1"/>
    <x v="1"/>
    <x v="1"/>
  </r>
  <r>
    <n v="30303931"/>
    <s v="SD NEGERI TABUAN 2"/>
    <s v="SEKOLAH DASAR"/>
    <x v="0"/>
    <x v="40"/>
    <x v="40"/>
    <x v="1"/>
    <x v="1"/>
    <x v="1"/>
  </r>
  <r>
    <n v="30303864"/>
    <s v="SD NEGERI UREN 1"/>
    <s v="SEKOLAH DASAR"/>
    <x v="0"/>
    <x v="26"/>
    <x v="26"/>
    <x v="1"/>
    <x v="1"/>
    <x v="1"/>
  </r>
  <r>
    <n v="70001236"/>
    <s v="SDIT AL BUSYRA"/>
    <s v="SEKOLAH DASAR"/>
    <x v="0"/>
    <x v="33"/>
    <x v="33"/>
    <x v="1"/>
    <x v="1"/>
    <x v="0"/>
  </r>
  <r>
    <n v="30303885"/>
    <s v="SMP NEGERI 1 HALONG"/>
    <s v="SEKOLAH MENENGAH PERTAMA"/>
    <x v="1"/>
    <x v="21"/>
    <x v="21"/>
    <x v="1"/>
    <x v="1"/>
    <x v="1"/>
  </r>
  <r>
    <n v="30303879"/>
    <s v="SMP NEGERI 2 HALONG"/>
    <s v="SEKOLAH MENENGAH PERTAMA"/>
    <x v="1"/>
    <x v="20"/>
    <x v="20"/>
    <x v="1"/>
    <x v="1"/>
    <x v="1"/>
  </r>
  <r>
    <n v="30303877"/>
    <s v="SMP NEGERI 3 HALONG"/>
    <s v="SEKOLAH MENENGAH PERTAMA"/>
    <x v="1"/>
    <x v="26"/>
    <x v="26"/>
    <x v="1"/>
    <x v="1"/>
    <x v="1"/>
  </r>
  <r>
    <n v="30304974"/>
    <s v="SMP NEGERI 4 HALONG"/>
    <s v="SEKOLAH MENENGAH PERTAMA"/>
    <x v="1"/>
    <x v="23"/>
    <x v="23"/>
    <x v="1"/>
    <x v="1"/>
    <x v="1"/>
  </r>
  <r>
    <n v="30311641"/>
    <s v="SMP NEGERI 5 HALONG"/>
    <s v="SEKOLAH MENENGAH PERTAMA"/>
    <x v="1"/>
    <x v="40"/>
    <x v="40"/>
    <x v="1"/>
    <x v="1"/>
    <x v="1"/>
  </r>
  <r>
    <n v="69900718"/>
    <s v="SMP NEGERI 6 HALONG SATU ATAP"/>
    <s v="SEKOLAH MENENGAH PERTAMA"/>
    <x v="1"/>
    <x v="31"/>
    <x v="31"/>
    <x v="1"/>
    <x v="1"/>
    <x v="1"/>
  </r>
  <r>
    <n v="69984786"/>
    <s v="SMP SATU ATAP LIBARU SUNGKAI"/>
    <s v="SEKOLAH MENENGAH PERTAMA"/>
    <x v="1"/>
    <x v="29"/>
    <x v="29"/>
    <x v="1"/>
    <x v="1"/>
    <x v="1"/>
  </r>
  <r>
    <n v="60728631"/>
    <s v="MAN 4 BALANGAN"/>
    <s v="MADRASAH ALIYAH"/>
    <x v="2"/>
    <x v="25"/>
    <x v="25"/>
    <x v="1"/>
    <x v="1"/>
    <x v="1"/>
  </r>
  <r>
    <n v="30315519"/>
    <s v="MAS AL ISTIQAMAH"/>
    <s v="MADRASAH ALIYAH"/>
    <x v="2"/>
    <x v="33"/>
    <x v="33"/>
    <x v="1"/>
    <x v="1"/>
    <x v="0"/>
  </r>
  <r>
    <n v="30304976"/>
    <s v="SMAN 1 HALONG"/>
    <s v="SEKOLAH MENENGAH AKHIR"/>
    <x v="2"/>
    <x v="21"/>
    <x v="21"/>
    <x v="1"/>
    <x v="1"/>
    <x v="1"/>
  </r>
  <r>
    <n v="69851427"/>
    <s v="SMAN 2 HALONG"/>
    <s v="SEKOLAH MENENGAH AKHIR"/>
    <x v="2"/>
    <x v="26"/>
    <x v="26"/>
    <x v="1"/>
    <x v="1"/>
    <x v="1"/>
  </r>
  <r>
    <n v="60728570"/>
    <s v="MIN 4 Balangan"/>
    <s v="MADRASAH IBTIDAIYAH"/>
    <x v="0"/>
    <x v="41"/>
    <x v="41"/>
    <x v="2"/>
    <x v="2"/>
    <x v="1"/>
  </r>
  <r>
    <n v="69757127"/>
    <s v="MIS DARUSSALAM AWAYAN"/>
    <s v="MADRASAH IBTIDAIYAH"/>
    <x v="0"/>
    <x v="42"/>
    <x v="42"/>
    <x v="2"/>
    <x v="2"/>
    <x v="0"/>
  </r>
  <r>
    <n v="60723133"/>
    <s v="MIS MIFTAHUL KHAIR"/>
    <s v="MADRASAH IBTIDAIYAH"/>
    <x v="0"/>
    <x v="43"/>
    <x v="43"/>
    <x v="2"/>
    <x v="2"/>
    <x v="0"/>
  </r>
  <r>
    <n v="69757128"/>
    <s v="MIS MIFTAHUL ULUM PUDAK"/>
    <s v="MADRASAH IBTIDAIYAH"/>
    <x v="0"/>
    <x v="42"/>
    <x v="42"/>
    <x v="2"/>
    <x v="2"/>
    <x v="0"/>
  </r>
  <r>
    <n v="60723134"/>
    <s v="MIS NURUL FALAH"/>
    <s v="MADRASAH IBTIDAIYAH"/>
    <x v="0"/>
    <x v="44"/>
    <x v="44"/>
    <x v="2"/>
    <x v="2"/>
    <x v="0"/>
  </r>
  <r>
    <n v="30315466"/>
    <s v="MTSN 3 Balangan"/>
    <s v="MADRASAH TSANAWIYAH"/>
    <x v="1"/>
    <x v="41"/>
    <x v="41"/>
    <x v="2"/>
    <x v="2"/>
    <x v="1"/>
  </r>
  <r>
    <n v="30315467"/>
    <s v="MTSS AL HIDAYAH BIHARA"/>
    <s v="MADRASAH TSANAWIYAH"/>
    <x v="1"/>
    <x v="45"/>
    <x v="45"/>
    <x v="2"/>
    <x v="2"/>
    <x v="0"/>
  </r>
  <r>
    <n v="30311582"/>
    <s v="SD NEGERI AMBAKIANG HULU"/>
    <s v="SEKOLAH DASAR"/>
    <x v="0"/>
    <x v="46"/>
    <x v="46"/>
    <x v="2"/>
    <x v="2"/>
    <x v="1"/>
  </r>
  <r>
    <n v="30304028"/>
    <s v="SD NEGERI BADALUNGGA"/>
    <s v="SEKOLAH DASAR"/>
    <x v="0"/>
    <x v="47"/>
    <x v="47"/>
    <x v="2"/>
    <x v="2"/>
    <x v="1"/>
  </r>
  <r>
    <n v="30304027"/>
    <s v="SD NEGERI BADALUNGGA HILIR"/>
    <s v="SEKOLAH DASAR"/>
    <x v="0"/>
    <x v="48"/>
    <x v="48"/>
    <x v="2"/>
    <x v="2"/>
    <x v="1"/>
  </r>
  <r>
    <n v="30304025"/>
    <s v="SD NEGERI BALANTI"/>
    <s v="SEKOLAH DASAR"/>
    <x v="0"/>
    <x v="49"/>
    <x v="49"/>
    <x v="2"/>
    <x v="2"/>
    <x v="1"/>
  </r>
  <r>
    <n v="30311603"/>
    <s v="SD NEGERI BARAMBAN"/>
    <s v="SEKOLAH DASAR"/>
    <x v="0"/>
    <x v="50"/>
    <x v="50"/>
    <x v="2"/>
    <x v="2"/>
    <x v="1"/>
  </r>
  <r>
    <n v="30311602"/>
    <s v="SD NEGERI BARU"/>
    <s v="SEKOLAH DASAR"/>
    <x v="0"/>
    <x v="49"/>
    <x v="49"/>
    <x v="2"/>
    <x v="2"/>
    <x v="1"/>
  </r>
  <r>
    <n v="30311584"/>
    <s v="SD NEGERI BAYUR"/>
    <s v="SEKOLAH DASAR"/>
    <x v="0"/>
    <x v="51"/>
    <x v="51"/>
    <x v="2"/>
    <x v="2"/>
    <x v="1"/>
  </r>
  <r>
    <n v="30311586"/>
    <s v="SD NEGERI MANINGAU"/>
    <s v="SEKOLAH DASAR"/>
    <x v="0"/>
    <x v="47"/>
    <x v="47"/>
    <x v="2"/>
    <x v="2"/>
    <x v="1"/>
  </r>
  <r>
    <n v="30303796"/>
    <s v="SD NEGERI MERAH"/>
    <s v="SEKOLAH DASAR"/>
    <x v="0"/>
    <x v="52"/>
    <x v="52"/>
    <x v="2"/>
    <x v="2"/>
    <x v="1"/>
  </r>
  <r>
    <n v="30303799"/>
    <s v="SD NEGERI MUARA JAYA"/>
    <s v="SEKOLAH DASAR"/>
    <x v="0"/>
    <x v="53"/>
    <x v="53"/>
    <x v="2"/>
    <x v="2"/>
    <x v="1"/>
  </r>
  <r>
    <n v="30303821"/>
    <s v="SD NEGERI NUNGKA"/>
    <s v="SEKOLAH DASAR"/>
    <x v="0"/>
    <x v="54"/>
    <x v="54"/>
    <x v="2"/>
    <x v="2"/>
    <x v="1"/>
  </r>
  <r>
    <n v="30303814"/>
    <s v="SD NEGERI PEMATANG"/>
    <s v="SEKOLAH DASAR"/>
    <x v="0"/>
    <x v="55"/>
    <x v="55"/>
    <x v="2"/>
    <x v="2"/>
    <x v="1"/>
  </r>
  <r>
    <n v="30303812"/>
    <s v="SD NEGERI PIYAIT"/>
    <s v="SEKOLAH DASAR"/>
    <x v="0"/>
    <x v="44"/>
    <x v="44"/>
    <x v="2"/>
    <x v="2"/>
    <x v="1"/>
  </r>
  <r>
    <n v="30303857"/>
    <s v="SD NEGERI PULANTAN"/>
    <s v="SEKOLAH DASAR"/>
    <x v="0"/>
    <x v="56"/>
    <x v="56"/>
    <x v="2"/>
    <x v="2"/>
    <x v="1"/>
  </r>
  <r>
    <n v="30303920"/>
    <s v="SD NEGERI PULAU KAMBANG"/>
    <s v="SEKOLAH DASAR"/>
    <x v="0"/>
    <x v="57"/>
    <x v="57"/>
    <x v="2"/>
    <x v="2"/>
    <x v="1"/>
  </r>
  <r>
    <n v="30303904"/>
    <s v="SD NEGERI PUTAT BASIUN"/>
    <s v="SEKOLAH DASAR"/>
    <x v="0"/>
    <x v="58"/>
    <x v="58"/>
    <x v="2"/>
    <x v="2"/>
    <x v="1"/>
  </r>
  <r>
    <n v="30303906"/>
    <s v="SD NEGERI SUNGAI PUMPUNG"/>
    <s v="SEKOLAH DASAR"/>
    <x v="0"/>
    <x v="43"/>
    <x v="43"/>
    <x v="2"/>
    <x v="2"/>
    <x v="1"/>
  </r>
  <r>
    <n v="30303866"/>
    <s v="SD NEGERI TUNDAKAN"/>
    <s v="SEKOLAH DASAR"/>
    <x v="0"/>
    <x v="51"/>
    <x v="51"/>
    <x v="2"/>
    <x v="2"/>
    <x v="1"/>
  </r>
  <r>
    <n v="30303865"/>
    <s v="SD NEGERI TUNDI"/>
    <s v="SEKOLAH DASAR"/>
    <x v="0"/>
    <x v="59"/>
    <x v="59"/>
    <x v="2"/>
    <x v="2"/>
    <x v="1"/>
  </r>
  <r>
    <n v="30303863"/>
    <s v="SD NEGERI UUNGAN"/>
    <s v="SEKOLAH DASAR"/>
    <x v="0"/>
    <x v="50"/>
    <x v="50"/>
    <x v="2"/>
    <x v="2"/>
    <x v="1"/>
  </r>
  <r>
    <n v="30303862"/>
    <s v="SD NEGERI WANGKILI"/>
    <s v="SEKOLAH DASAR"/>
    <x v="0"/>
    <x v="60"/>
    <x v="60"/>
    <x v="2"/>
    <x v="2"/>
    <x v="1"/>
  </r>
  <r>
    <n v="30303873"/>
    <s v="SMP NEGERI 1 AWAYAN"/>
    <s v="SEKOLAH MENENGAH PERTAMA"/>
    <x v="1"/>
    <x v="58"/>
    <x v="58"/>
    <x v="2"/>
    <x v="2"/>
    <x v="1"/>
  </r>
  <r>
    <n v="30311636"/>
    <s v="SMP NEGERI 4 AWAYAN"/>
    <s v="SEKOLAH MENENGAH PERTAMA"/>
    <x v="1"/>
    <x v="59"/>
    <x v="59"/>
    <x v="2"/>
    <x v="2"/>
    <x v="1"/>
  </r>
  <r>
    <n v="69725841"/>
    <s v="MAS DARUSSALAM AWAYAN"/>
    <s v="MADRASAH ALIYAH"/>
    <x v="2"/>
    <x v="41"/>
    <x v="41"/>
    <x v="2"/>
    <x v="2"/>
    <x v="0"/>
  </r>
  <r>
    <n v="30305425"/>
    <s v="SMAN 1 AWAYAN"/>
    <s v="SEKOLAH MENENGAH AKHIR"/>
    <x v="2"/>
    <x v="44"/>
    <x v="44"/>
    <x v="2"/>
    <x v="2"/>
    <x v="1"/>
  </r>
  <r>
    <n v="60728571"/>
    <s v="MIN 2 Balangan"/>
    <s v="MADRASAH IBTIDAIYAH"/>
    <x v="0"/>
    <x v="61"/>
    <x v="61"/>
    <x v="3"/>
    <x v="3"/>
    <x v="1"/>
  </r>
  <r>
    <n v="60728573"/>
    <s v="MIN 5 Balangan"/>
    <s v="MADRASAH IBTIDAIYAH"/>
    <x v="0"/>
    <x v="62"/>
    <x v="62"/>
    <x v="3"/>
    <x v="3"/>
    <x v="1"/>
  </r>
  <r>
    <n v="60723136"/>
    <s v="MIN 7 Balangan"/>
    <s v="MADRASAH IBTIDAIYAH"/>
    <x v="0"/>
    <x v="63"/>
    <x v="63"/>
    <x v="3"/>
    <x v="3"/>
    <x v="1"/>
  </r>
  <r>
    <n v="60723135"/>
    <s v="MIS AL FALAH"/>
    <s v="MADRASAH IBTIDAIYAH"/>
    <x v="0"/>
    <x v="64"/>
    <x v="64"/>
    <x v="3"/>
    <x v="3"/>
    <x v="0"/>
  </r>
  <r>
    <n v="60728616"/>
    <s v="MTSN 2 Balangan"/>
    <s v="MADRASAH TSANAWIYAH"/>
    <x v="1"/>
    <x v="65"/>
    <x v="65"/>
    <x v="3"/>
    <x v="3"/>
    <x v="1"/>
  </r>
  <r>
    <n v="30303948"/>
    <s v="SD NEGERI BAKUNG"/>
    <s v="SEKOLAH DASAR"/>
    <x v="0"/>
    <x v="66"/>
    <x v="66"/>
    <x v="3"/>
    <x v="3"/>
    <x v="1"/>
  </r>
  <r>
    <n v="30311576"/>
    <s v="SD NEGERI BANUA HANYAR"/>
    <s v="SEKOLAH DASAR"/>
    <x v="0"/>
    <x v="67"/>
    <x v="67"/>
    <x v="3"/>
    <x v="3"/>
    <x v="1"/>
  </r>
  <r>
    <n v="30304037"/>
    <s v="SD NEGERI BUNGUR"/>
    <s v="SEKOLAH DASAR"/>
    <x v="0"/>
    <x v="68"/>
    <x v="68"/>
    <x v="3"/>
    <x v="3"/>
    <x v="1"/>
  </r>
  <r>
    <n v="30303940"/>
    <s v="SD NEGERI GUHA 1"/>
    <s v="SEKOLAH DASAR"/>
    <x v="0"/>
    <x v="69"/>
    <x v="69"/>
    <x v="3"/>
    <x v="3"/>
    <x v="1"/>
  </r>
  <r>
    <n v="30303993"/>
    <s v="SD NEGERI GUHA 2"/>
    <s v="SEKOLAH DASAR"/>
    <x v="0"/>
    <x v="69"/>
    <x v="69"/>
    <x v="3"/>
    <x v="3"/>
    <x v="1"/>
  </r>
  <r>
    <n v="30303991"/>
    <s v="SD NEGERI GUNUNG MANAU"/>
    <s v="SEKOLAH DASAR"/>
    <x v="0"/>
    <x v="70"/>
    <x v="70"/>
    <x v="3"/>
    <x v="3"/>
    <x v="1"/>
  </r>
  <r>
    <n v="30304011"/>
    <s v="SD NEGERI HAMPARAYA"/>
    <s v="SEKOLAH DASAR"/>
    <x v="0"/>
    <x v="62"/>
    <x v="62"/>
    <x v="3"/>
    <x v="3"/>
    <x v="1"/>
  </r>
  <r>
    <n v="30303836"/>
    <s v="SD NEGERI KARUH"/>
    <s v="SEKOLAH DASAR"/>
    <x v="0"/>
    <x v="71"/>
    <x v="71"/>
    <x v="3"/>
    <x v="3"/>
    <x v="1"/>
  </r>
  <r>
    <n v="30303835"/>
    <s v="SD NEGERI KASAI"/>
    <s v="SEKOLAH DASAR"/>
    <x v="0"/>
    <x v="72"/>
    <x v="72"/>
    <x v="3"/>
    <x v="3"/>
    <x v="1"/>
  </r>
  <r>
    <n v="30303850"/>
    <s v="SD NEGERI LOK BATU"/>
    <s v="SEKOLAH DASAR"/>
    <x v="0"/>
    <x v="73"/>
    <x v="73"/>
    <x v="3"/>
    <x v="3"/>
    <x v="1"/>
  </r>
  <r>
    <n v="30303843"/>
    <s v="SD NEGERI MAMPARI"/>
    <s v="SEKOLAH DASAR"/>
    <x v="0"/>
    <x v="74"/>
    <x v="74"/>
    <x v="3"/>
    <x v="3"/>
    <x v="1"/>
  </r>
  <r>
    <n v="30303809"/>
    <s v="SD NEGERI MANTIMIN 1"/>
    <s v="SEKOLAH DASAR"/>
    <x v="0"/>
    <x v="75"/>
    <x v="75"/>
    <x v="3"/>
    <x v="3"/>
    <x v="1"/>
  </r>
  <r>
    <n v="30303808"/>
    <s v="SD NEGERI MANTIMIN 2"/>
    <s v="SEKOLAH DASAR"/>
    <x v="0"/>
    <x v="75"/>
    <x v="75"/>
    <x v="3"/>
    <x v="3"/>
    <x v="1"/>
  </r>
  <r>
    <n v="30303824"/>
    <s v="SD NEGERI MUNJUNG"/>
    <s v="SEKOLAH DASAR"/>
    <x v="0"/>
    <x v="76"/>
    <x v="76"/>
    <x v="3"/>
    <x v="3"/>
    <x v="1"/>
  </r>
  <r>
    <n v="30303815"/>
    <s v="SD NEGERI PELAJAU"/>
    <s v="SEKOLAH DASAR"/>
    <x v="0"/>
    <x v="77"/>
    <x v="77"/>
    <x v="3"/>
    <x v="3"/>
    <x v="1"/>
  </r>
  <r>
    <n v="30303902"/>
    <s v="SD NEGERI RIWA"/>
    <s v="SEKOLAH DASAR"/>
    <x v="0"/>
    <x v="61"/>
    <x v="61"/>
    <x v="3"/>
    <x v="3"/>
    <x v="1"/>
  </r>
  <r>
    <n v="30303895"/>
    <s v="SD NEGERI SUMPUNG"/>
    <s v="SEKOLAH DASAR"/>
    <x v="0"/>
    <x v="74"/>
    <x v="74"/>
    <x v="3"/>
    <x v="3"/>
    <x v="1"/>
  </r>
  <r>
    <n v="30303893"/>
    <s v="SD NEGERI SUNGAI HANYAR"/>
    <s v="SEKOLAH DASAR"/>
    <x v="0"/>
    <x v="64"/>
    <x v="64"/>
    <x v="3"/>
    <x v="3"/>
    <x v="1"/>
  </r>
  <r>
    <n v="30303905"/>
    <s v="SD NEGERI SUNGAI KUSI"/>
    <s v="SEKOLAH DASAR"/>
    <x v="0"/>
    <x v="70"/>
    <x v="70"/>
    <x v="3"/>
    <x v="3"/>
    <x v="1"/>
  </r>
  <r>
    <n v="30311473"/>
    <s v="SD NEGERI TELUK MESJID 1"/>
    <s v="SEKOLAH DASAR"/>
    <x v="0"/>
    <x v="65"/>
    <x v="65"/>
    <x v="3"/>
    <x v="3"/>
    <x v="1"/>
  </r>
  <r>
    <n v="30303867"/>
    <s v="SD NEGERI TIMBUN TULANG"/>
    <s v="SEKOLAH DASAR"/>
    <x v="0"/>
    <x v="78"/>
    <x v="78"/>
    <x v="3"/>
    <x v="3"/>
    <x v="1"/>
  </r>
  <r>
    <n v="30303886"/>
    <s v="SMP NEGERI 1 BATUMANDI"/>
    <s v="SEKOLAH MENENGAH PERTAMA"/>
    <x v="1"/>
    <x v="64"/>
    <x v="64"/>
    <x v="3"/>
    <x v="3"/>
    <x v="1"/>
  </r>
  <r>
    <n v="30303880"/>
    <s v="SMP NEGERI 2 BATUMANDI"/>
    <s v="SEKOLAH MENENGAH PERTAMA"/>
    <x v="1"/>
    <x v="73"/>
    <x v="73"/>
    <x v="3"/>
    <x v="3"/>
    <x v="1"/>
  </r>
  <r>
    <n v="30311634"/>
    <s v="SMP NEGERI 3 BATUMANDI"/>
    <s v="SEKOLAH MENENGAH PERTAMA"/>
    <x v="1"/>
    <x v="76"/>
    <x v="76"/>
    <x v="3"/>
    <x v="3"/>
    <x v="1"/>
  </r>
  <r>
    <n v="69774538"/>
    <s v="SMP NEGERI 4 BATUMANDI"/>
    <s v="SEKOLAH MENENGAH PERTAMA"/>
    <x v="1"/>
    <x v="74"/>
    <x v="74"/>
    <x v="3"/>
    <x v="3"/>
    <x v="1"/>
  </r>
  <r>
    <n v="60728630"/>
    <s v="MAN 1 BALANGAN"/>
    <s v="MADRASAH ALIYAH"/>
    <x v="2"/>
    <x v="62"/>
    <x v="62"/>
    <x v="3"/>
    <x v="3"/>
    <x v="1"/>
  </r>
  <r>
    <n v="30304977"/>
    <s v="SMKN 1 BATUMANDI"/>
    <s v="SEKOLAH MENENGAH KEJURUAN"/>
    <x v="2"/>
    <x v="75"/>
    <x v="75"/>
    <x v="3"/>
    <x v="3"/>
    <x v="1"/>
  </r>
  <r>
    <n v="60723142"/>
    <s v="MIN 6 Balangan"/>
    <s v="MADRASAH IBTIDAIYAH"/>
    <x v="0"/>
    <x v="79"/>
    <x v="79"/>
    <x v="4"/>
    <x v="4"/>
    <x v="1"/>
  </r>
  <r>
    <n v="69881973"/>
    <s v="MIS Darul Ulum"/>
    <s v="MADRASAH IBTIDAIYAH"/>
    <x v="0"/>
    <x v="80"/>
    <x v="80"/>
    <x v="4"/>
    <x v="4"/>
    <x v="0"/>
  </r>
  <r>
    <n v="60723143"/>
    <s v="MIS DARUSSALAM"/>
    <s v="MADRASAH IBTIDAIYAH"/>
    <x v="0"/>
    <x v="81"/>
    <x v="81"/>
    <x v="4"/>
    <x v="4"/>
    <x v="0"/>
  </r>
  <r>
    <n v="69819694"/>
    <s v="MIS Nurul Hidayah"/>
    <s v="MADRASAH IBTIDAIYAH"/>
    <x v="0"/>
    <x v="82"/>
    <x v="82"/>
    <x v="4"/>
    <x v="4"/>
    <x v="0"/>
  </r>
  <r>
    <n v="60723144"/>
    <s v="MIS NURUL IRSYAD"/>
    <s v="MADRASAH IBTIDAIYAH"/>
    <x v="0"/>
    <x v="83"/>
    <x v="83"/>
    <x v="4"/>
    <x v="4"/>
    <x v="0"/>
  </r>
  <r>
    <n v="60728615"/>
    <s v="MTSN 4 Balangan"/>
    <s v="MADRASAH TSANAWIYAH"/>
    <x v="1"/>
    <x v="79"/>
    <x v="79"/>
    <x v="4"/>
    <x v="4"/>
    <x v="1"/>
  </r>
  <r>
    <n v="30304043"/>
    <s v="SD NEGERI BATU MERAH 1"/>
    <s v="SEKOLAH DASAR"/>
    <x v="0"/>
    <x v="84"/>
    <x v="84"/>
    <x v="4"/>
    <x v="4"/>
    <x v="1"/>
  </r>
  <r>
    <n v="30304044"/>
    <s v="SD NEGERI BATU MERAH 3"/>
    <s v="SEKOLAH DASAR"/>
    <x v="0"/>
    <x v="84"/>
    <x v="84"/>
    <x v="4"/>
    <x v="4"/>
    <x v="1"/>
  </r>
  <r>
    <n v="30304008"/>
    <s v="SD NEGERI HILIR PASAR"/>
    <s v="SEKOLAH DASAR"/>
    <x v="0"/>
    <x v="85"/>
    <x v="85"/>
    <x v="4"/>
    <x v="4"/>
    <x v="1"/>
  </r>
  <r>
    <n v="30304002"/>
    <s v="SD NEGERI JIMAMUN"/>
    <s v="SEKOLAH DASAR"/>
    <x v="0"/>
    <x v="86"/>
    <x v="86"/>
    <x v="4"/>
    <x v="4"/>
    <x v="1"/>
  </r>
  <r>
    <n v="30303921"/>
    <s v="SD NEGERI JUNGKAL"/>
    <s v="SEKOLAH DASAR"/>
    <x v="0"/>
    <x v="87"/>
    <x v="87"/>
    <x v="4"/>
    <x v="4"/>
    <x v="1"/>
  </r>
  <r>
    <n v="30303838"/>
    <s v="SD NEGERI KANDANG JAYA"/>
    <s v="SEKOLAH DASAR"/>
    <x v="0"/>
    <x v="88"/>
    <x v="88"/>
    <x v="4"/>
    <x v="4"/>
    <x v="1"/>
  </r>
  <r>
    <n v="30303834"/>
    <s v="SD NEGERI KUPANG"/>
    <s v="SEKOLAH DASAR"/>
    <x v="0"/>
    <x v="89"/>
    <x v="89"/>
    <x v="4"/>
    <x v="4"/>
    <x v="1"/>
  </r>
  <r>
    <n v="30303833"/>
    <s v="SD NEGERI KUSAMBI HILIR"/>
    <s v="SEKOLAH DASAR"/>
    <x v="0"/>
    <x v="90"/>
    <x v="90"/>
    <x v="4"/>
    <x v="4"/>
    <x v="1"/>
  </r>
  <r>
    <n v="30303832"/>
    <s v="SD NEGERI KUSAMBI HULU 1"/>
    <s v="SEKOLAH DASAR"/>
    <x v="0"/>
    <x v="91"/>
    <x v="91"/>
    <x v="4"/>
    <x v="4"/>
    <x v="1"/>
  </r>
  <r>
    <n v="30303831"/>
    <s v="SD NEGERI KUSAMBI HULU 2"/>
    <s v="SEKOLAH DASAR"/>
    <x v="0"/>
    <x v="91"/>
    <x v="91"/>
    <x v="4"/>
    <x v="4"/>
    <x v="1"/>
  </r>
  <r>
    <n v="30303830"/>
    <s v="SD NEGERI LAJAR"/>
    <s v="SEKOLAH DASAR"/>
    <x v="0"/>
    <x v="82"/>
    <x v="82"/>
    <x v="4"/>
    <x v="4"/>
    <x v="1"/>
  </r>
  <r>
    <n v="30303842"/>
    <s v="SD NEGERI LAMPIHONG KANAN"/>
    <s v="SEKOLAH DASAR"/>
    <x v="0"/>
    <x v="92"/>
    <x v="92"/>
    <x v="4"/>
    <x v="4"/>
    <x v="1"/>
  </r>
  <r>
    <n v="30303855"/>
    <s v="SD NEGERI LAMPIHONG KIRI"/>
    <s v="SEKOLAH DASAR"/>
    <x v="0"/>
    <x v="93"/>
    <x v="93"/>
    <x v="4"/>
    <x v="4"/>
    <x v="1"/>
  </r>
  <r>
    <n v="30303849"/>
    <s v="SD NEGERI LOK HAMAWANG"/>
    <s v="SEKOLAH DASAR"/>
    <x v="0"/>
    <x v="94"/>
    <x v="94"/>
    <x v="4"/>
    <x v="4"/>
    <x v="1"/>
  </r>
  <r>
    <n v="30303848"/>
    <s v="SD NEGERI LOK PANGINANGAN"/>
    <s v="SEKOLAH DASAR"/>
    <x v="0"/>
    <x v="95"/>
    <x v="95"/>
    <x v="4"/>
    <x v="4"/>
    <x v="1"/>
  </r>
  <r>
    <n v="30303804"/>
    <s v="SD NEGERI MATANG HANAU"/>
    <s v="SEKOLAH DASAR"/>
    <x v="0"/>
    <x v="96"/>
    <x v="96"/>
    <x v="4"/>
    <x v="4"/>
    <x v="1"/>
  </r>
  <r>
    <n v="30303810"/>
    <s v="SD NEGERI MUNDAR"/>
    <s v="SEKOLAH DASAR"/>
    <x v="0"/>
    <x v="97"/>
    <x v="97"/>
    <x v="4"/>
    <x v="4"/>
    <x v="1"/>
  </r>
  <r>
    <n v="30303819"/>
    <s v="SD NEGERI PANAITAN"/>
    <s v="SEKOLAH DASAR"/>
    <x v="0"/>
    <x v="98"/>
    <x v="98"/>
    <x v="4"/>
    <x v="4"/>
    <x v="1"/>
  </r>
  <r>
    <n v="30303813"/>
    <s v="SD NEGERI PIMPING"/>
    <s v="SEKOLAH DASAR"/>
    <x v="0"/>
    <x v="99"/>
    <x v="99"/>
    <x v="4"/>
    <x v="4"/>
    <x v="1"/>
  </r>
  <r>
    <n v="30313825"/>
    <s v="SD NEGERI PUPUYUAN"/>
    <s v="SEKOLAH DASAR"/>
    <x v="0"/>
    <x v="80"/>
    <x v="80"/>
    <x v="4"/>
    <x v="4"/>
    <x v="1"/>
  </r>
  <r>
    <n v="30303899"/>
    <s v="SD NEGERI SIMPANG TIGA"/>
    <s v="SEKOLAH DASAR"/>
    <x v="0"/>
    <x v="100"/>
    <x v="100"/>
    <x v="4"/>
    <x v="4"/>
    <x v="1"/>
  </r>
  <r>
    <n v="30303919"/>
    <s v="SD NEGERI SUNGAI TABUK"/>
    <s v="SEKOLAH DASAR"/>
    <x v="0"/>
    <x v="101"/>
    <x v="101"/>
    <x v="4"/>
    <x v="4"/>
    <x v="1"/>
  </r>
  <r>
    <n v="30303912"/>
    <s v="SD NEGERI TAMPANG"/>
    <s v="SEKOLAH DASAR"/>
    <x v="0"/>
    <x v="102"/>
    <x v="102"/>
    <x v="4"/>
    <x v="4"/>
    <x v="1"/>
  </r>
  <r>
    <n v="30303910"/>
    <s v="SD NEGERI TANAH HABANG KANAN 1"/>
    <s v="SEKOLAH DASAR"/>
    <x v="0"/>
    <x v="103"/>
    <x v="103"/>
    <x v="4"/>
    <x v="4"/>
    <x v="1"/>
  </r>
  <r>
    <n v="30303911"/>
    <s v="SD NEGERI TANAH HABANG KANAN 2"/>
    <s v="SEKOLAH DASAR"/>
    <x v="0"/>
    <x v="103"/>
    <x v="103"/>
    <x v="4"/>
    <x v="4"/>
    <x v="1"/>
  </r>
  <r>
    <n v="30303909"/>
    <s v="SD NEGERI TANAH HABANG KIRI"/>
    <s v="SEKOLAH DASAR"/>
    <x v="0"/>
    <x v="104"/>
    <x v="104"/>
    <x v="4"/>
    <x v="4"/>
    <x v="1"/>
  </r>
  <r>
    <n v="70055905"/>
    <s v="SMP Darul Abrar Al Hasaniyyah"/>
    <s v="SEKOLAH MENENGAH PERTAMA"/>
    <x v="1"/>
    <x v="103"/>
    <x v="103"/>
    <x v="4"/>
    <x v="4"/>
    <x v="0"/>
  </r>
  <r>
    <n v="30303883"/>
    <s v="SMP NEGERI 1 LAMPIHONG"/>
    <s v="SEKOLAH MENENGAH PERTAMA"/>
    <x v="1"/>
    <x v="85"/>
    <x v="85"/>
    <x v="4"/>
    <x v="4"/>
    <x v="1"/>
  </r>
  <r>
    <n v="30304971"/>
    <s v="SMP NEGERI 2 LAMPIHONG"/>
    <s v="SEKOLAH MENENGAH PERTAMA"/>
    <x v="1"/>
    <x v="104"/>
    <x v="104"/>
    <x v="4"/>
    <x v="4"/>
    <x v="1"/>
  </r>
  <r>
    <n v="60728632"/>
    <s v="MAN 3 BALANGAN"/>
    <s v="MADRASAH ALIYAH"/>
    <x v="2"/>
    <x v="79"/>
    <x v="79"/>
    <x v="4"/>
    <x v="4"/>
    <x v="1"/>
  </r>
  <r>
    <n v="69851426"/>
    <s v="SMA NEGERI 1 LAMPIHONG"/>
    <s v="SEKOLAH MENENGAH AKHIR"/>
    <x v="2"/>
    <x v="92"/>
    <x v="92"/>
    <x v="4"/>
    <x v="4"/>
    <x v="1"/>
  </r>
  <r>
    <n v="60723145"/>
    <s v="MIN 1 Balangan"/>
    <s v="MADRASAH IBTIDAIYAH"/>
    <x v="0"/>
    <x v="105"/>
    <x v="105"/>
    <x v="5"/>
    <x v="5"/>
    <x v="1"/>
  </r>
  <r>
    <n v="60723146"/>
    <s v="MIS AL ABRAR"/>
    <s v="MADRASAH IBTIDAIYAH"/>
    <x v="0"/>
    <x v="106"/>
    <x v="106"/>
    <x v="5"/>
    <x v="5"/>
    <x v="0"/>
  </r>
  <r>
    <n v="60723147"/>
    <s v="MIS AL HIDAYAH"/>
    <s v="MADRASAH IBTIDAIYAH"/>
    <x v="0"/>
    <x v="107"/>
    <x v="107"/>
    <x v="5"/>
    <x v="5"/>
    <x v="0"/>
  </r>
  <r>
    <n v="60723148"/>
    <s v="MIS MIFTAHUL ULUM"/>
    <s v="MADRASAH IBTIDAIYAH"/>
    <x v="0"/>
    <x v="108"/>
    <x v="108"/>
    <x v="5"/>
    <x v="5"/>
    <x v="0"/>
  </r>
  <r>
    <n v="30315468"/>
    <s v="MTSN 1 Balangan"/>
    <s v="MADRASAH TSANAWIYAH"/>
    <x v="1"/>
    <x v="105"/>
    <x v="105"/>
    <x v="5"/>
    <x v="5"/>
    <x v="1"/>
  </r>
  <r>
    <n v="69752724"/>
    <s v="MTSS AL HIDAYAH BABAYAU"/>
    <s v="MADRASAH TSANAWIYAH"/>
    <x v="1"/>
    <x v="107"/>
    <x v="107"/>
    <x v="5"/>
    <x v="5"/>
    <x v="0"/>
  </r>
  <r>
    <n v="70003433"/>
    <s v="SD ISLAM AL ISTIQOMAH"/>
    <s v="SEKOLAH DASAR"/>
    <x v="0"/>
    <x v="109"/>
    <x v="109"/>
    <x v="5"/>
    <x v="5"/>
    <x v="0"/>
  </r>
  <r>
    <n v="30304024"/>
    <s v="SD NEGERI BALIDA"/>
    <s v="SEKOLAH DASAR"/>
    <x v="0"/>
    <x v="110"/>
    <x v="110"/>
    <x v="5"/>
    <x v="5"/>
    <x v="1"/>
  </r>
  <r>
    <n v="30304034"/>
    <s v="SD NEGERI DAHAI"/>
    <s v="SEKOLAH DASAR"/>
    <x v="0"/>
    <x v="111"/>
    <x v="111"/>
    <x v="5"/>
    <x v="5"/>
    <x v="1"/>
  </r>
  <r>
    <n v="30304017"/>
    <s v="SD NEGERI DANAU BANTA"/>
    <s v="SEKOLAH DASAR"/>
    <x v="0"/>
    <x v="112"/>
    <x v="112"/>
    <x v="5"/>
    <x v="5"/>
    <x v="1"/>
  </r>
  <r>
    <n v="30303990"/>
    <s v="SD NEGERI GUNUNG PANDAU"/>
    <s v="SEKOLAH DASAR"/>
    <x v="0"/>
    <x v="113"/>
    <x v="113"/>
    <x v="5"/>
    <x v="5"/>
    <x v="1"/>
  </r>
  <r>
    <n v="30304007"/>
    <s v="SD NEGERI HUJAN AMAS 1"/>
    <s v="SEKOLAH DASAR"/>
    <x v="0"/>
    <x v="106"/>
    <x v="106"/>
    <x v="5"/>
    <x v="5"/>
    <x v="1"/>
  </r>
  <r>
    <n v="30304006"/>
    <s v="SD NEGERI HUJAN AMAS 2"/>
    <s v="SEKOLAH DASAR"/>
    <x v="0"/>
    <x v="106"/>
    <x v="106"/>
    <x v="5"/>
    <x v="5"/>
    <x v="1"/>
  </r>
  <r>
    <n v="30303840"/>
    <s v="SD NEGERI KALAHIANG"/>
    <s v="SEKOLAH DASAR"/>
    <x v="0"/>
    <x v="114"/>
    <x v="114"/>
    <x v="5"/>
    <x v="5"/>
    <x v="1"/>
  </r>
  <r>
    <n v="30311592"/>
    <s v="SD NEGERI LASUNG BATU 1"/>
    <s v="SEKOLAH DASAR"/>
    <x v="0"/>
    <x v="115"/>
    <x v="115"/>
    <x v="5"/>
    <x v="5"/>
    <x v="1"/>
  </r>
  <r>
    <n v="30303852"/>
    <s v="SD NEGERI LASUNG BATU 2"/>
    <s v="SEKOLAH DASAR"/>
    <x v="0"/>
    <x v="115"/>
    <x v="115"/>
    <x v="5"/>
    <x v="5"/>
    <x v="1"/>
  </r>
  <r>
    <n v="30303847"/>
    <s v="SD NEGERI LOK BATUNG"/>
    <s v="SEKOLAH DASAR"/>
    <x v="0"/>
    <x v="116"/>
    <x v="116"/>
    <x v="5"/>
    <x v="5"/>
    <x v="1"/>
  </r>
  <r>
    <n v="30303845"/>
    <s v="SD NEGERI MALIHU"/>
    <s v="SEKOLAH DASAR"/>
    <x v="0"/>
    <x v="107"/>
    <x v="107"/>
    <x v="5"/>
    <x v="5"/>
    <x v="1"/>
  </r>
  <r>
    <n v="30303827"/>
    <s v="SD NEGERI MANGKAYAHU"/>
    <s v="SEKOLAH DASAR"/>
    <x v="0"/>
    <x v="117"/>
    <x v="117"/>
    <x v="5"/>
    <x v="5"/>
    <x v="1"/>
  </r>
  <r>
    <n v="30303822"/>
    <s v="SD NEGERI MURUNG ILUNG"/>
    <s v="SEKOLAH DASAR"/>
    <x v="0"/>
    <x v="112"/>
    <x v="112"/>
    <x v="5"/>
    <x v="5"/>
    <x v="1"/>
  </r>
  <r>
    <n v="30311590"/>
    <s v="SD NEGERI PARINGIN 1"/>
    <s v="SEKOLAH DASAR"/>
    <x v="0"/>
    <x v="109"/>
    <x v="109"/>
    <x v="5"/>
    <x v="5"/>
    <x v="1"/>
  </r>
  <r>
    <n v="30311630"/>
    <s v="SD NEGERI PARINGIN 2"/>
    <s v="SEKOLAH DASAR"/>
    <x v="0"/>
    <x v="109"/>
    <x v="109"/>
    <x v="5"/>
    <x v="5"/>
    <x v="1"/>
  </r>
  <r>
    <n v="30303816"/>
    <s v="SD NEGERI PARINGIN TIMUR"/>
    <s v="SEKOLAH DASAR"/>
    <x v="0"/>
    <x v="113"/>
    <x v="113"/>
    <x v="5"/>
    <x v="5"/>
    <x v="1"/>
  </r>
  <r>
    <n v="30303892"/>
    <s v="SD NEGERI SUNGAI KETAPI"/>
    <s v="SEKOLAH DASAR"/>
    <x v="0"/>
    <x v="118"/>
    <x v="118"/>
    <x v="5"/>
    <x v="5"/>
    <x v="1"/>
  </r>
  <r>
    <n v="30311638"/>
    <s v="SMP NEGERI 3 PARINGIN"/>
    <s v="SEKOLAH MENENGAH PERTAMA"/>
    <x v="1"/>
    <x v="111"/>
    <x v="111"/>
    <x v="5"/>
    <x v="5"/>
    <x v="1"/>
  </r>
  <r>
    <n v="69756868"/>
    <s v="SMP NEGERI 5 PARINGIN"/>
    <s v="SEKOLAH MENENGAH PERTAMA"/>
    <x v="1"/>
    <x v="113"/>
    <x v="113"/>
    <x v="5"/>
    <x v="5"/>
    <x v="1"/>
  </r>
  <r>
    <n v="30311478"/>
    <s v="SMPS AL QURAN IKHWANUL MUSLIMIN"/>
    <s v="SEKOLAH MENENGAH PERTAMA"/>
    <x v="1"/>
    <x v="109"/>
    <x v="109"/>
    <x v="5"/>
    <x v="5"/>
    <x v="0"/>
  </r>
  <r>
    <n v="69955792"/>
    <s v="MA Al Hidayah Babayau"/>
    <s v="MADRASAH ALIYAH"/>
    <x v="2"/>
    <x v="107"/>
    <x v="107"/>
    <x v="5"/>
    <x v="5"/>
    <x v="0"/>
  </r>
  <r>
    <n v="30315520"/>
    <s v="MAN 2 BALANGAN"/>
    <s v="MADRASAH ALIYAH"/>
    <x v="2"/>
    <x v="105"/>
    <x v="105"/>
    <x v="5"/>
    <x v="5"/>
    <x v="1"/>
  </r>
  <r>
    <n v="30305424"/>
    <s v="SMAS AL - QUR AN IKHWANUL MUSLIMIN PARINGIN"/>
    <s v="SEKOLAH MENENGAH AKHIR"/>
    <x v="2"/>
    <x v="109"/>
    <x v="109"/>
    <x v="5"/>
    <x v="5"/>
    <x v="0"/>
  </r>
  <r>
    <n v="30312933"/>
    <s v="SMKPP NEGERI PARINGIN"/>
    <s v="SEKOLAH MENENGAH KEJURUAN"/>
    <x v="2"/>
    <x v="109"/>
    <x v="109"/>
    <x v="5"/>
    <x v="5"/>
    <x v="1"/>
  </r>
  <r>
    <n v="70048909"/>
    <s v="MI Raudhah Tahfizh Al Qur’an Trubus Hijau"/>
    <s v="MADRASAH IBTIDAIYAH"/>
    <x v="0"/>
    <x v="119"/>
    <x v="119"/>
    <x v="6"/>
    <x v="6"/>
    <x v="0"/>
  </r>
  <r>
    <n v="69757129"/>
    <s v="MIS AL MUAWWANAH"/>
    <s v="MADRASAH IBTIDAIYAH"/>
    <x v="0"/>
    <x v="120"/>
    <x v="120"/>
    <x v="6"/>
    <x v="6"/>
    <x v="0"/>
  </r>
  <r>
    <n v="69830591"/>
    <s v="MTs AL KHAIRAT"/>
    <s v="MADRASAH TSANAWIYAH"/>
    <x v="1"/>
    <x v="121"/>
    <x v="121"/>
    <x v="6"/>
    <x v="6"/>
    <x v="0"/>
  </r>
  <r>
    <n v="69854115"/>
    <s v="MTs Al Mu`awwanah"/>
    <s v="MADRASAH TSANAWIYAH"/>
    <x v="1"/>
    <x v="120"/>
    <x v="120"/>
    <x v="6"/>
    <x v="6"/>
    <x v="0"/>
  </r>
  <r>
    <n v="69756680"/>
    <s v="MTSS AL HIDAYAH INAN"/>
    <s v="MADRASAH TSANAWIYAH"/>
    <x v="1"/>
    <x v="122"/>
    <x v="122"/>
    <x v="6"/>
    <x v="6"/>
    <x v="0"/>
  </r>
  <r>
    <n v="70010814"/>
    <s v="SD ALAM AL TAMAR"/>
    <s v="SEKOLAH DASAR"/>
    <x v="0"/>
    <x v="123"/>
    <x v="123"/>
    <x v="6"/>
    <x v="6"/>
    <x v="0"/>
  </r>
  <r>
    <n v="70055962"/>
    <s v="SD ILMU QUR AN (SDIQ) RIYADHUL MUHIBBIN"/>
    <s v="SEKOLAH DASAR"/>
    <x v="0"/>
    <x v="124"/>
    <x v="124"/>
    <x v="6"/>
    <x v="6"/>
    <x v="0"/>
  </r>
  <r>
    <n v="30304020"/>
    <s v="SD NEGERI BARUH BAHINU DALAM"/>
    <s v="SEKOLAH DASAR"/>
    <x v="0"/>
    <x v="120"/>
    <x v="120"/>
    <x v="6"/>
    <x v="6"/>
    <x v="1"/>
  </r>
  <r>
    <n v="30304019"/>
    <s v="SD NEGERI BARUH BAHINU LUAR"/>
    <s v="SEKOLAH DASAR"/>
    <x v="0"/>
    <x v="125"/>
    <x v="125"/>
    <x v="6"/>
    <x v="6"/>
    <x v="1"/>
  </r>
  <r>
    <n v="30311580"/>
    <s v="SD NEGERI BATU PIRING"/>
    <s v="SEKOLAH DASAR"/>
    <x v="0"/>
    <x v="123"/>
    <x v="123"/>
    <x v="6"/>
    <x v="6"/>
    <x v="1"/>
  </r>
  <r>
    <n v="30311475"/>
    <s v="SD NEGERI GALUMBANG"/>
    <s v="SEKOLAH DASAR"/>
    <x v="0"/>
    <x v="4"/>
    <x v="126"/>
    <x v="6"/>
    <x v="6"/>
    <x v="1"/>
  </r>
  <r>
    <n v="30303995"/>
    <s v="SD NEGERI GAMPA"/>
    <s v="SEKOLAH DASAR"/>
    <x v="0"/>
    <x v="123"/>
    <x v="123"/>
    <x v="6"/>
    <x v="6"/>
    <x v="1"/>
  </r>
  <r>
    <n v="30303998"/>
    <s v="SD NEGERI HALUBAU"/>
    <s v="SEKOLAH DASAR"/>
    <x v="0"/>
    <x v="119"/>
    <x v="119"/>
    <x v="6"/>
    <x v="6"/>
    <x v="1"/>
  </r>
  <r>
    <n v="30304001"/>
    <s v="SD NEGERI HALUBAU UTARA"/>
    <s v="SEKOLAH DASAR"/>
    <x v="0"/>
    <x v="126"/>
    <x v="127"/>
    <x v="6"/>
    <x v="6"/>
    <x v="1"/>
  </r>
  <r>
    <n v="30304004"/>
    <s v="SD NEGERI INAN"/>
    <s v="SEKOLAH DASAR"/>
    <x v="0"/>
    <x v="122"/>
    <x v="122"/>
    <x v="6"/>
    <x v="6"/>
    <x v="1"/>
  </r>
  <r>
    <n v="30303856"/>
    <s v="SD NEGERI KALADAN"/>
    <s v="SEKOLAH DASAR"/>
    <x v="0"/>
    <x v="123"/>
    <x v="123"/>
    <x v="6"/>
    <x v="6"/>
    <x v="1"/>
  </r>
  <r>
    <n v="30311581"/>
    <s v="SD NEGERI LINGSIR"/>
    <s v="SEKOLAH DASAR"/>
    <x v="0"/>
    <x v="121"/>
    <x v="121"/>
    <x v="6"/>
    <x v="6"/>
    <x v="1"/>
  </r>
  <r>
    <n v="30303806"/>
    <s v="SD NEGERI MARADAP"/>
    <s v="SEKOLAH DASAR"/>
    <x v="0"/>
    <x v="127"/>
    <x v="128"/>
    <x v="6"/>
    <x v="6"/>
    <x v="1"/>
  </r>
  <r>
    <n v="30311481"/>
    <s v="SD NEGERI MUARA PITAP"/>
    <s v="SEKOLAH DASAR"/>
    <x v="0"/>
    <x v="123"/>
    <x v="123"/>
    <x v="6"/>
    <x v="6"/>
    <x v="1"/>
  </r>
  <r>
    <n v="30303823"/>
    <s v="SD NEGERI MURUNG ABUIN"/>
    <s v="SEKOLAH DASAR"/>
    <x v="0"/>
    <x v="128"/>
    <x v="129"/>
    <x v="6"/>
    <x v="6"/>
    <x v="1"/>
  </r>
  <r>
    <n v="30311631"/>
    <s v="SD NEGERI PARINGIN SELATAN 1"/>
    <s v="SEKOLAH DASAR"/>
    <x v="0"/>
    <x v="123"/>
    <x v="123"/>
    <x v="6"/>
    <x v="6"/>
    <x v="1"/>
  </r>
  <r>
    <n v="30303907"/>
    <s v="SD NEGERI TARANGAN"/>
    <s v="SEKOLAH DASAR"/>
    <x v="0"/>
    <x v="129"/>
    <x v="130"/>
    <x v="6"/>
    <x v="6"/>
    <x v="1"/>
  </r>
  <r>
    <n v="30303887"/>
    <s v="SD NEGERI TELAGA PURUN"/>
    <s v="SEKOLAH DASAR"/>
    <x v="0"/>
    <x v="130"/>
    <x v="131"/>
    <x v="6"/>
    <x v="6"/>
    <x v="1"/>
  </r>
  <r>
    <n v="69787460"/>
    <s v="SDIT DARUL FIKRI"/>
    <s v="SEKOLAH DASAR"/>
    <x v="0"/>
    <x v="123"/>
    <x v="123"/>
    <x v="6"/>
    <x v="6"/>
    <x v="0"/>
  </r>
  <r>
    <n v="30303882"/>
    <s v="SMP NEGERI 1 PARINGIN"/>
    <s v="SEKOLAH MENENGAH PERTAMA"/>
    <x v="1"/>
    <x v="123"/>
    <x v="123"/>
    <x v="6"/>
    <x v="6"/>
    <x v="1"/>
  </r>
  <r>
    <n v="30311637"/>
    <s v="SMP NEGERI 2 PARINGIN"/>
    <s v="SEKOLAH MENENGAH PERTAMA"/>
    <x v="1"/>
    <x v="131"/>
    <x v="132"/>
    <x v="6"/>
    <x v="6"/>
    <x v="1"/>
  </r>
  <r>
    <n v="30311635"/>
    <s v="SMP NEGERI 4 PARINGIN"/>
    <s v="SEKOLAH MENENGAH PERTAMA"/>
    <x v="1"/>
    <x v="123"/>
    <x v="123"/>
    <x v="6"/>
    <x v="6"/>
    <x v="1"/>
  </r>
  <r>
    <n v="70009383"/>
    <s v="SMPIT DARUL FIKRI"/>
    <s v="SEKOLAH MENENGAH PERTAMA"/>
    <x v="1"/>
    <x v="123"/>
    <x v="123"/>
    <x v="6"/>
    <x v="6"/>
    <x v="0"/>
  </r>
  <r>
    <n v="70048762"/>
    <s v="MA Al-Qur’an"/>
    <s v="MADRASAH ALIYAH"/>
    <x v="2"/>
    <x v="130"/>
    <x v="131"/>
    <x v="6"/>
    <x v="6"/>
    <x v="0"/>
  </r>
  <r>
    <n v="30305438"/>
    <s v="SMAN 1 PARINGIN"/>
    <s v="SEKOLAH MENENGAH AKHIR"/>
    <x v="2"/>
    <x v="123"/>
    <x v="123"/>
    <x v="6"/>
    <x v="6"/>
    <x v="1"/>
  </r>
  <r>
    <n v="30314342"/>
    <s v="SMAN 2 PARINGIN"/>
    <s v="SEKOLAH MENENGAH AKHIR"/>
    <x v="2"/>
    <x v="123"/>
    <x v="123"/>
    <x v="6"/>
    <x v="6"/>
    <x v="1"/>
  </r>
  <r>
    <n v="30305423"/>
    <s v="SMAS AL - HIDAYAH INAN"/>
    <s v="SEKOLAH MENENGAH AKHIR"/>
    <x v="2"/>
    <x v="122"/>
    <x v="122"/>
    <x v="6"/>
    <x v="6"/>
    <x v="0"/>
  </r>
  <r>
    <n v="30303859"/>
    <s v="SMKN 1 PARINGIN"/>
    <s v="SEKOLAH MENENGAH KEJURUAN"/>
    <x v="2"/>
    <x v="123"/>
    <x v="123"/>
    <x v="6"/>
    <x v="6"/>
    <x v="1"/>
  </r>
  <r>
    <n v="69787316"/>
    <s v="MTsS AINUL AMIN"/>
    <s v="MADRASAH TSANAWIYAH"/>
    <x v="1"/>
    <x v="132"/>
    <x v="133"/>
    <x v="7"/>
    <x v="7"/>
    <x v="0"/>
  </r>
  <r>
    <n v="30311425"/>
    <s v="SD KECIL RANTAU PAKU"/>
    <s v="SEKOLAH DASAR"/>
    <x v="0"/>
    <x v="133"/>
    <x v="134"/>
    <x v="7"/>
    <x v="7"/>
    <x v="1"/>
  </r>
  <r>
    <n v="30305493"/>
    <s v="SD KECIL RARANUM"/>
    <s v="SEKOLAH DASAR"/>
    <x v="0"/>
    <x v="134"/>
    <x v="135"/>
    <x v="7"/>
    <x v="7"/>
    <x v="1"/>
  </r>
  <r>
    <n v="69947887"/>
    <s v="SD KECIL SIMPANG BUMBUAN"/>
    <s v="SEKOLAH DASAR"/>
    <x v="0"/>
    <x v="135"/>
    <x v="136"/>
    <x v="7"/>
    <x v="7"/>
    <x v="1"/>
  </r>
  <r>
    <n v="30304018"/>
    <s v="SD NEGERI AJUNG"/>
    <s v="SEKOLAH DASAR"/>
    <x v="0"/>
    <x v="136"/>
    <x v="137"/>
    <x v="7"/>
    <x v="7"/>
    <x v="1"/>
  </r>
  <r>
    <n v="30304029"/>
    <s v="SD NEGERI AUH"/>
    <s v="SEKOLAH DASAR"/>
    <x v="0"/>
    <x v="137"/>
    <x v="138"/>
    <x v="7"/>
    <x v="7"/>
    <x v="1"/>
  </r>
  <r>
    <n v="30303997"/>
    <s v="SD NEGERI DAYAK PITAP"/>
    <s v="SEKOLAH DASAR"/>
    <x v="0"/>
    <x v="133"/>
    <x v="134"/>
    <x v="7"/>
    <x v="7"/>
    <x v="1"/>
  </r>
  <r>
    <n v="30304003"/>
    <s v="SD NEGERI JUUH"/>
    <s v="SEKOLAH DASAR"/>
    <x v="0"/>
    <x v="138"/>
    <x v="139"/>
    <x v="7"/>
    <x v="7"/>
    <x v="1"/>
  </r>
  <r>
    <n v="30311585"/>
    <s v="SD NEGERI KAMBIYAIN"/>
    <s v="SEKOLAH DASAR"/>
    <x v="0"/>
    <x v="139"/>
    <x v="140"/>
    <x v="7"/>
    <x v="7"/>
    <x v="1"/>
  </r>
  <r>
    <n v="30303854"/>
    <s v="SD NEGERI LANGKAP"/>
    <s v="SEKOLAH DASAR"/>
    <x v="0"/>
    <x v="134"/>
    <x v="135"/>
    <x v="7"/>
    <x v="7"/>
    <x v="1"/>
  </r>
  <r>
    <n v="30303803"/>
    <s v="SD NEGERI MAYANAU"/>
    <s v="SEKOLAH DASAR"/>
    <x v="0"/>
    <x v="135"/>
    <x v="136"/>
    <x v="7"/>
    <x v="7"/>
    <x v="1"/>
  </r>
  <r>
    <n v="30311593"/>
    <s v="SD NEGERI PANIKIN"/>
    <s v="SEKOLAH DASAR"/>
    <x v="0"/>
    <x v="135"/>
    <x v="136"/>
    <x v="7"/>
    <x v="7"/>
    <x v="1"/>
  </r>
  <r>
    <n v="30311587"/>
    <s v="SD NEGERI SUNGSUM"/>
    <s v="SEKOLAH DASAR"/>
    <x v="0"/>
    <x v="140"/>
    <x v="141"/>
    <x v="7"/>
    <x v="7"/>
    <x v="1"/>
  </r>
  <r>
    <n v="30303915"/>
    <s v="SD NEGERI TEBING TINGGI"/>
    <s v="SEKOLAH DASAR"/>
    <x v="0"/>
    <x v="132"/>
    <x v="133"/>
    <x v="7"/>
    <x v="7"/>
    <x v="1"/>
  </r>
  <r>
    <n v="30303881"/>
    <s v="SMP NEGERI 2 AWAYAN"/>
    <s v="SEKOLAH MENENGAH PERTAMA"/>
    <x v="1"/>
    <x v="140"/>
    <x v="141"/>
    <x v="7"/>
    <x v="7"/>
    <x v="1"/>
  </r>
  <r>
    <n v="30304972"/>
    <s v="SMP NEGERI 3 AWAYAN"/>
    <s v="SEKOLAH MENENGAH PERTAMA"/>
    <x v="1"/>
    <x v="136"/>
    <x v="137"/>
    <x v="7"/>
    <x v="7"/>
    <x v="1"/>
  </r>
  <r>
    <n v="69955793"/>
    <s v="MA Ainul Amin"/>
    <s v="MADRASAH ALIYAH"/>
    <x v="2"/>
    <x v="132"/>
    <x v="133"/>
    <x v="7"/>
    <x v="7"/>
    <x v="0"/>
  </r>
  <r>
    <n v="69786628"/>
    <s v="SMAN 1 TEBING TINGGI"/>
    <s v="SEKOLAH MENENGAH AKHIR"/>
    <x v="2"/>
    <x v="140"/>
    <x v="141"/>
    <x v="7"/>
    <x v="7"/>
    <x v="1"/>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x v="0"/>
    <x v="0"/>
    <s v="63.11.01.2001"/>
    <s v="Muara Ninian"/>
    <n v="2.2200000000000002"/>
    <n v="2"/>
    <n v="0"/>
    <n v="0"/>
    <n v="2"/>
  </r>
  <r>
    <x v="0"/>
    <x v="0"/>
    <s v="63.11.01.2002"/>
    <s v="Hamarung"/>
    <n v="10.86"/>
    <n v="3"/>
    <n v="0"/>
    <n v="0"/>
    <n v="3"/>
  </r>
  <r>
    <x v="0"/>
    <x v="0"/>
    <s v="63.11.01.2003"/>
    <s v="Juai"/>
    <n v="5.62"/>
    <n v="2"/>
    <n v="1"/>
    <n v="0"/>
    <n v="3"/>
  </r>
  <r>
    <x v="0"/>
    <x v="0"/>
    <s v="63.11.01.2004"/>
    <s v="Buntu Karau"/>
    <n v="22.77"/>
    <n v="2"/>
    <n v="1"/>
    <n v="0"/>
    <n v="3"/>
  </r>
  <r>
    <x v="0"/>
    <x v="0"/>
    <s v="63.11.01.2005"/>
    <s v="Bata"/>
    <n v="3.48"/>
    <n v="1"/>
    <n v="0"/>
    <n v="0"/>
    <n v="1"/>
  </r>
  <r>
    <x v="0"/>
    <x v="0"/>
    <s v="63.11.01.2006"/>
    <s v="Galumbang"/>
    <n v="2.63"/>
    <n v="2"/>
    <n v="0"/>
    <n v="0"/>
    <n v="2"/>
  </r>
  <r>
    <x v="0"/>
    <x v="0"/>
    <s v="63.11.01.2007"/>
    <s v="Sungai Batung"/>
    <n v="26.68"/>
    <n v="2"/>
    <n v="1"/>
    <n v="0"/>
    <n v="3"/>
  </r>
  <r>
    <x v="0"/>
    <x v="0"/>
    <s v="63.11.01.2008"/>
    <s v="Sirap"/>
    <n v="10.64"/>
    <n v="1"/>
    <n v="0"/>
    <n v="0"/>
    <n v="1"/>
  </r>
  <r>
    <x v="0"/>
    <x v="0"/>
    <s v="63.11.01.2009"/>
    <s v="Tigarun"/>
    <n v="25.58"/>
    <n v="1"/>
    <n v="0"/>
    <n v="0"/>
    <n v="1"/>
  </r>
  <r>
    <x v="0"/>
    <x v="0"/>
    <s v="63.11.01.2010"/>
    <s v="Teluk Bayur"/>
    <n v="7.37"/>
    <n v="1"/>
    <n v="0"/>
    <n v="0"/>
    <n v="1"/>
  </r>
  <r>
    <x v="0"/>
    <x v="0"/>
    <s v="63.11.01.2011"/>
    <s v="Pamurus"/>
    <n v="10.039999999999999"/>
    <n v="1"/>
    <n v="0"/>
    <n v="0"/>
    <n v="1"/>
  </r>
  <r>
    <x v="0"/>
    <x v="0"/>
    <s v="63.11.01.2012"/>
    <s v="Marias"/>
    <n v="2.08"/>
    <n v="1"/>
    <n v="0"/>
    <n v="0"/>
    <n v="1"/>
  </r>
  <r>
    <x v="0"/>
    <x v="0"/>
    <s v="63.11.01.2013"/>
    <s v="Lalayau"/>
    <n v="12.73"/>
    <n v="2"/>
    <n v="1"/>
    <n v="1"/>
    <n v="4"/>
  </r>
  <r>
    <x v="0"/>
    <x v="0"/>
    <s v="63.11.01.2014"/>
    <s v="Mihu"/>
    <n v="13.31"/>
    <n v="1"/>
    <n v="0"/>
    <n v="0"/>
    <n v="1"/>
  </r>
  <r>
    <x v="0"/>
    <x v="0"/>
    <s v="63.11.01.2015"/>
    <s v="Hukai"/>
    <n v="13.25"/>
    <n v="2"/>
    <n v="1"/>
    <n v="0"/>
    <n v="3"/>
  </r>
  <r>
    <x v="0"/>
    <x v="0"/>
    <s v="63.11.01.2016"/>
    <s v="Tawahan"/>
    <n v="25.68"/>
    <n v="2"/>
    <n v="0"/>
    <n v="0"/>
    <n v="2"/>
  </r>
  <r>
    <x v="0"/>
    <x v="0"/>
    <s v="63.11.01.2017"/>
    <s v="Gulinggang"/>
    <n v="8.75"/>
    <n v="1"/>
    <n v="1"/>
    <n v="0"/>
    <n v="2"/>
  </r>
  <r>
    <x v="0"/>
    <x v="0"/>
    <s v="63.11.01.2018"/>
    <s v="Mungkur Uyam"/>
    <n v="10.98"/>
    <n v="1"/>
    <n v="1"/>
    <n v="1"/>
    <n v="3"/>
  </r>
  <r>
    <x v="0"/>
    <x v="0"/>
    <s v="63.11.01.2019"/>
    <s v="Panimbaan"/>
    <n v="9.4499999999999993"/>
    <n v="0"/>
    <n v="0"/>
    <n v="0"/>
    <n v="0"/>
  </r>
  <r>
    <x v="0"/>
    <x v="0"/>
    <s v="63.11.01.2020"/>
    <s v="Wonorejo"/>
    <n v="24.88"/>
    <n v="0"/>
    <n v="0"/>
    <n v="0"/>
    <n v="0"/>
  </r>
  <r>
    <x v="0"/>
    <x v="0"/>
    <s v="63.11.01.2021"/>
    <s v="Sumber Rejeki"/>
    <n v="10.74"/>
    <n v="2"/>
    <n v="0"/>
    <n v="0"/>
    <n v="2"/>
  </r>
  <r>
    <x v="1"/>
    <x v="1"/>
    <s v="63.11.02.2001"/>
    <s v="Hauwai"/>
    <n v="13.07"/>
    <n v="3"/>
    <n v="0"/>
    <n v="0"/>
    <n v="3"/>
  </r>
  <r>
    <x v="1"/>
    <x v="1"/>
    <s v="63.11.02.2002"/>
    <s v="Bangkal"/>
    <n v="2.54"/>
    <n v="1"/>
    <n v="0"/>
    <n v="0"/>
    <n v="1"/>
  </r>
  <r>
    <x v="1"/>
    <x v="1"/>
    <s v="63.11.02.2003"/>
    <s v="Mantuyan"/>
    <n v="13.81"/>
    <n v="2"/>
    <n v="0"/>
    <n v="0"/>
    <n v="2"/>
  </r>
  <r>
    <x v="1"/>
    <x v="1"/>
    <s v="63.11.02.2004"/>
    <s v="Tabuan"/>
    <n v="14.95"/>
    <n v="1"/>
    <n v="1"/>
    <n v="0"/>
    <n v="2"/>
  </r>
  <r>
    <x v="1"/>
    <x v="1"/>
    <s v="63.11.02.2005"/>
    <s v="Halong"/>
    <n v="5.43"/>
    <n v="5"/>
    <n v="2"/>
    <n v="1"/>
    <n v="8"/>
  </r>
  <r>
    <x v="1"/>
    <x v="1"/>
    <s v="63.11.02.2008"/>
    <s v="Puyun"/>
    <n v="18.22"/>
    <n v="1"/>
    <n v="0"/>
    <n v="0"/>
    <n v="1"/>
  </r>
  <r>
    <x v="1"/>
    <x v="1"/>
    <s v="63.11.02.2009"/>
    <s v="Buntu Pilanduk"/>
    <n v="7.51"/>
    <n v="1"/>
    <n v="0"/>
    <n v="0"/>
    <n v="1"/>
  </r>
  <r>
    <x v="1"/>
    <x v="1"/>
    <s v="63.11.02.2010"/>
    <s v="Gunung Riut"/>
    <n v="33.18"/>
    <n v="3"/>
    <n v="1"/>
    <n v="0"/>
    <n v="4"/>
  </r>
  <r>
    <x v="1"/>
    <x v="1"/>
    <s v="63.11.02.2011"/>
    <s v="Kapul"/>
    <n v="13.18"/>
    <n v="1"/>
    <n v="0"/>
    <n v="0"/>
    <n v="1"/>
  </r>
  <r>
    <x v="1"/>
    <x v="1"/>
    <s v="63.11.02.2012"/>
    <s v="Mamantang"/>
    <n v="96.24"/>
    <n v="2"/>
    <n v="1"/>
    <n v="0"/>
    <n v="3"/>
  </r>
  <r>
    <x v="1"/>
    <x v="1"/>
    <s v="63.11.02.2013"/>
    <s v="Binjai Punggal"/>
    <n v="10.35"/>
    <n v="2"/>
    <n v="1"/>
    <n v="1"/>
    <n v="4"/>
  </r>
  <r>
    <x v="1"/>
    <x v="1"/>
    <s v="63.11.02.2014"/>
    <s v="Liyu"/>
    <n v="69.099999999999994"/>
    <n v="0"/>
    <n v="0"/>
    <n v="0"/>
    <n v="0"/>
  </r>
  <r>
    <x v="1"/>
    <x v="1"/>
    <s v="63.11.02.2015"/>
    <s v="Binuang Santang"/>
    <n v="58.54"/>
    <n v="3"/>
    <n v="1"/>
    <n v="0"/>
    <n v="4"/>
  </r>
  <r>
    <x v="1"/>
    <x v="1"/>
    <s v="63.11.02.2016"/>
    <s v="Aniungan"/>
    <n v="219.19"/>
    <n v="1"/>
    <n v="0"/>
    <n v="0"/>
    <n v="1"/>
  </r>
  <r>
    <x v="1"/>
    <x v="1"/>
    <s v="63.11.02.2017"/>
    <s v="Binju"/>
    <n v="2.39"/>
    <n v="1"/>
    <n v="0"/>
    <n v="0"/>
    <n v="1"/>
  </r>
  <r>
    <x v="1"/>
    <x v="1"/>
    <s v="63.11.02.2018"/>
    <s v="Karya"/>
    <n v="15.63"/>
    <n v="0"/>
    <n v="0"/>
    <n v="0"/>
    <n v="0"/>
  </r>
  <r>
    <x v="1"/>
    <x v="1"/>
    <s v="63.11.02.2019"/>
    <s v="Uren"/>
    <n v="56.35"/>
    <n v="5"/>
    <n v="1"/>
    <n v="1"/>
    <n v="7"/>
  </r>
  <r>
    <x v="1"/>
    <x v="1"/>
    <s v="63.11.02.2020"/>
    <s v="Marajai"/>
    <n v="25.94"/>
    <n v="3"/>
    <n v="0"/>
    <n v="0"/>
    <n v="3"/>
  </r>
  <r>
    <x v="1"/>
    <x v="1"/>
    <s v="63.11.02.2021"/>
    <s v="Suryatama"/>
    <n v="7.51"/>
    <n v="2"/>
    <n v="1"/>
    <n v="0"/>
    <n v="3"/>
  </r>
  <r>
    <x v="1"/>
    <x v="1"/>
    <s v="63.11.02.2022"/>
    <s v="Baruh Panyambaran"/>
    <n v="4.26"/>
    <n v="2"/>
    <n v="0"/>
    <n v="1"/>
    <n v="3"/>
  </r>
  <r>
    <x v="1"/>
    <x v="1"/>
    <s v="63.11.02.2023"/>
    <s v="Mauya"/>
    <n v="15.47"/>
    <n v="1"/>
    <n v="0"/>
    <n v="0"/>
    <n v="1"/>
  </r>
  <r>
    <x v="1"/>
    <x v="1"/>
    <s v="63.11.02.2024"/>
    <s v="Padang Raya"/>
    <n v="3.03"/>
    <n v="1"/>
    <n v="0"/>
    <n v="0"/>
    <n v="1"/>
  </r>
  <r>
    <x v="1"/>
    <x v="1"/>
    <s v="63.11.02.2025"/>
    <s v="Sumber Agung"/>
    <n v="7.75"/>
    <n v="1"/>
    <n v="0"/>
    <n v="0"/>
    <n v="1"/>
  </r>
  <r>
    <x v="1"/>
    <x v="1"/>
    <s v="63.11.02.2026"/>
    <s v="Mamigang"/>
    <n v="58.42"/>
    <n v="3"/>
    <n v="0"/>
    <n v="0"/>
    <n v="3"/>
  </r>
  <r>
    <x v="2"/>
    <x v="2"/>
    <s v="63.11.03.2004"/>
    <s v="Bihara"/>
    <n v="0.05"/>
    <n v="0"/>
    <n v="0"/>
    <n v="0"/>
    <n v="0"/>
  </r>
  <r>
    <x v="2"/>
    <x v="2"/>
    <s v="63.11.03.2005"/>
    <s v="Pematang"/>
    <n v="1.65"/>
    <n v="1"/>
    <n v="0"/>
    <n v="0"/>
    <n v="1"/>
  </r>
  <r>
    <x v="2"/>
    <x v="2"/>
    <s v="63.11.03.2006"/>
    <s v="Merah"/>
    <n v="3.13"/>
    <n v="1"/>
    <n v="0"/>
    <n v="0"/>
    <n v="1"/>
  </r>
  <r>
    <x v="2"/>
    <x v="2"/>
    <s v="63.11.03.2007"/>
    <s v="Awayan"/>
    <n v="0.1"/>
    <n v="2"/>
    <n v="0"/>
    <n v="0"/>
    <n v="2"/>
  </r>
  <r>
    <x v="2"/>
    <x v="2"/>
    <s v="63.11.03.2008"/>
    <s v="Pudak"/>
    <n v="0.71"/>
    <n v="0"/>
    <n v="0"/>
    <n v="0"/>
    <n v="0"/>
  </r>
  <r>
    <x v="2"/>
    <x v="2"/>
    <s v="63.11.03.2009"/>
    <s v="Badalungga"/>
    <n v="2.39"/>
    <n v="2"/>
    <n v="0"/>
    <n v="0"/>
    <n v="2"/>
  </r>
  <r>
    <x v="2"/>
    <x v="2"/>
    <s v="63.11.03.2010"/>
    <s v="Tundakan"/>
    <n v="23.87"/>
    <n v="2"/>
    <n v="0"/>
    <n v="0"/>
    <n v="2"/>
  </r>
  <r>
    <x v="2"/>
    <x v="2"/>
    <s v="63.11.03.2011"/>
    <s v="Sikontan"/>
    <n v="7.54"/>
    <n v="1"/>
    <n v="0"/>
    <n v="0"/>
    <n v="1"/>
  </r>
  <r>
    <x v="2"/>
    <x v="2"/>
    <s v="63.11.03.2012"/>
    <s v="Pulantan"/>
    <n v="1.51"/>
    <n v="1"/>
    <n v="0"/>
    <n v="0"/>
    <n v="1"/>
  </r>
  <r>
    <x v="2"/>
    <x v="2"/>
    <s v="63.11.03.2013"/>
    <s v="Tundi"/>
    <n v="4.1100000000000003"/>
    <n v="1"/>
    <n v="1"/>
    <n v="0"/>
    <n v="2"/>
  </r>
  <r>
    <x v="2"/>
    <x v="2"/>
    <s v="63.11.03.2014"/>
    <s v="Muara Jaya"/>
    <n v="1.92"/>
    <n v="1"/>
    <n v="0"/>
    <n v="0"/>
    <n v="1"/>
  </r>
  <r>
    <x v="2"/>
    <x v="2"/>
    <s v="63.11.03.2016"/>
    <s v="Bihara Hilir"/>
    <n v="1.23"/>
    <n v="0"/>
    <n v="1"/>
    <n v="0"/>
    <n v="1"/>
  </r>
  <r>
    <x v="2"/>
    <x v="2"/>
    <s v="63.11.03.2018"/>
    <s v="Baru"/>
    <n v="4.32"/>
    <n v="2"/>
    <n v="0"/>
    <n v="0"/>
    <n v="2"/>
  </r>
  <r>
    <x v="2"/>
    <x v="2"/>
    <s v="63.11.03.2020"/>
    <s v="Awayan Hilir"/>
    <n v="0.5"/>
    <n v="1"/>
    <n v="1"/>
    <n v="1"/>
    <n v="3"/>
  </r>
  <r>
    <x v="2"/>
    <x v="2"/>
    <s v="63.11.03.2021"/>
    <s v="Putat Basiun"/>
    <n v="0.72"/>
    <n v="1"/>
    <n v="1"/>
    <n v="0"/>
    <n v="2"/>
  </r>
  <r>
    <x v="2"/>
    <x v="2"/>
    <s v="63.11.03.2022"/>
    <s v="Sei Pumpung"/>
    <n v="2.85"/>
    <n v="2"/>
    <n v="0"/>
    <n v="0"/>
    <n v="2"/>
  </r>
  <r>
    <x v="2"/>
    <x v="2"/>
    <s v="63.11.03.2024"/>
    <s v="Badalungga Hilir"/>
    <n v="2.2799999999999998"/>
    <n v="1"/>
    <n v="0"/>
    <n v="0"/>
    <n v="1"/>
  </r>
  <r>
    <x v="2"/>
    <x v="2"/>
    <s v="63.11.03.2025"/>
    <s v="Nungka"/>
    <n v="5.43"/>
    <n v="1"/>
    <n v="0"/>
    <n v="0"/>
    <n v="1"/>
  </r>
  <r>
    <x v="2"/>
    <x v="2"/>
    <s v="63.11.03.2026"/>
    <s v="Tangalin"/>
    <n v="8.4700000000000006"/>
    <n v="1"/>
    <n v="0"/>
    <n v="0"/>
    <n v="1"/>
  </r>
  <r>
    <x v="2"/>
    <x v="2"/>
    <s v="63.11.03.2027"/>
    <s v="Kedondong"/>
    <n v="5.93"/>
    <n v="0"/>
    <n v="0"/>
    <n v="0"/>
    <n v="0"/>
  </r>
  <r>
    <x v="2"/>
    <x v="2"/>
    <s v="63.11.03.2029"/>
    <s v="Baramban"/>
    <n v="4.01"/>
    <n v="2"/>
    <n v="0"/>
    <n v="0"/>
    <n v="2"/>
  </r>
  <r>
    <x v="2"/>
    <x v="2"/>
    <s v="63.11.03.2031"/>
    <s v="Ambakiang"/>
    <n v="8.86"/>
    <n v="1"/>
    <n v="0"/>
    <n v="0"/>
    <n v="1"/>
  </r>
  <r>
    <x v="2"/>
    <x v="2"/>
    <s v="63.11.03.2032"/>
    <s v="Piyait"/>
    <n v="11.4"/>
    <n v="2"/>
    <n v="0"/>
    <n v="1"/>
    <n v="3"/>
  </r>
  <r>
    <x v="3"/>
    <x v="3"/>
    <s v="63.11.04.2001"/>
    <s v="Tariwin"/>
    <n v="1.67"/>
    <n v="1"/>
    <n v="0"/>
    <n v="0"/>
    <n v="1"/>
  </r>
  <r>
    <x v="3"/>
    <x v="3"/>
    <s v="63.11.04.2002"/>
    <s v="Lok Batu"/>
    <n v="2.5299999999999998"/>
    <n v="1"/>
    <n v="1"/>
    <n v="0"/>
    <n v="2"/>
  </r>
  <r>
    <x v="3"/>
    <x v="3"/>
    <s v="63.11.04.2003"/>
    <s v="Munjung"/>
    <n v="10.08"/>
    <n v="1"/>
    <n v="1"/>
    <n v="0"/>
    <n v="2"/>
  </r>
  <r>
    <x v="3"/>
    <x v="3"/>
    <s v="63.11.04.2004"/>
    <s v="Pelajau"/>
    <n v="7.81"/>
    <n v="1"/>
    <n v="0"/>
    <n v="0"/>
    <n v="1"/>
  </r>
  <r>
    <x v="3"/>
    <x v="3"/>
    <s v="63.11.04.2005"/>
    <s v="Batumandi"/>
    <n v="8.52"/>
    <n v="2"/>
    <n v="1"/>
    <n v="0"/>
    <n v="3"/>
  </r>
  <r>
    <x v="3"/>
    <x v="3"/>
    <s v="63.11.04.2006"/>
    <s v="Riwa"/>
    <n v="6.04"/>
    <n v="2"/>
    <n v="0"/>
    <n v="0"/>
    <n v="2"/>
  </r>
  <r>
    <x v="3"/>
    <x v="3"/>
    <s v="63.11.04.2007"/>
    <s v="Mantimin"/>
    <n v="7.4"/>
    <n v="2"/>
    <n v="0"/>
    <n v="1"/>
    <n v="3"/>
  </r>
  <r>
    <x v="3"/>
    <x v="3"/>
    <s v="63.11.04.2008"/>
    <s v="Mampari"/>
    <n v="21.5"/>
    <n v="2"/>
    <n v="1"/>
    <n v="0"/>
    <n v="3"/>
  </r>
  <r>
    <x v="3"/>
    <x v="3"/>
    <s v="63.11.04.2009"/>
    <s v="Bungur"/>
    <n v="1.19"/>
    <n v="1"/>
    <n v="0"/>
    <n v="0"/>
    <n v="1"/>
  </r>
  <r>
    <x v="3"/>
    <x v="3"/>
    <s v="63.11.04.2010"/>
    <s v="Teluk Mesjid"/>
    <n v="7.45"/>
    <n v="1"/>
    <n v="1"/>
    <n v="0"/>
    <n v="2"/>
  </r>
  <r>
    <x v="3"/>
    <x v="3"/>
    <s v="63.11.04.2011"/>
    <s v="Timbun Tulang"/>
    <n v="2.59"/>
    <n v="1"/>
    <n v="0"/>
    <n v="0"/>
    <n v="1"/>
  </r>
  <r>
    <x v="3"/>
    <x v="3"/>
    <s v="63.11.04.2012"/>
    <s v="Banua Hanyar"/>
    <n v="8.5500000000000007"/>
    <n v="1"/>
    <n v="0"/>
    <n v="0"/>
    <n v="1"/>
  </r>
  <r>
    <x v="3"/>
    <x v="3"/>
    <s v="63.11.04.2013"/>
    <s v="Bakung"/>
    <n v="3.27"/>
    <n v="1"/>
    <n v="0"/>
    <n v="0"/>
    <n v="1"/>
  </r>
  <r>
    <x v="3"/>
    <x v="3"/>
    <s v="63.11.04.2014"/>
    <s v="Karuh"/>
    <n v="6.58"/>
    <n v="1"/>
    <n v="0"/>
    <n v="0"/>
    <n v="1"/>
  </r>
  <r>
    <x v="3"/>
    <x v="3"/>
    <s v="63.11.04.2015"/>
    <s v="Guha"/>
    <n v="8.7100000000000009"/>
    <n v="2"/>
    <n v="0"/>
    <n v="0"/>
    <n v="2"/>
  </r>
  <r>
    <x v="3"/>
    <x v="3"/>
    <s v="63.11.04.2016"/>
    <s v="Gunung Manau"/>
    <n v="11.91"/>
    <n v="2"/>
    <n v="0"/>
    <n v="0"/>
    <n v="2"/>
  </r>
  <r>
    <x v="3"/>
    <x v="3"/>
    <s v="63.11.04.2017"/>
    <s v="Hampa Raya"/>
    <n v="9.18"/>
    <n v="2"/>
    <n v="0"/>
    <n v="1"/>
    <n v="3"/>
  </r>
  <r>
    <x v="3"/>
    <x v="3"/>
    <s v="63.11.04.2018"/>
    <s v="Kasai"/>
    <n v="3.83"/>
    <n v="1"/>
    <n v="0"/>
    <n v="0"/>
    <n v="1"/>
  </r>
  <r>
    <x v="4"/>
    <x v="4"/>
    <s v="63.11.05.2001"/>
    <s v="Tanah Habang Kiri"/>
    <n v="1.58"/>
    <n v="1"/>
    <n v="1"/>
    <n v="0"/>
    <n v="2"/>
  </r>
  <r>
    <x v="4"/>
    <x v="4"/>
    <s v="63.11.05.2002"/>
    <s v="Panaitan"/>
    <n v="5.45"/>
    <n v="1"/>
    <n v="0"/>
    <n v="0"/>
    <n v="1"/>
  </r>
  <r>
    <x v="4"/>
    <x v="4"/>
    <s v="63.11.05.2003"/>
    <s v="Tanah Habang Kanan"/>
    <n v="5.67"/>
    <n v="2"/>
    <n v="1"/>
    <n v="0"/>
    <n v="3"/>
  </r>
  <r>
    <x v="4"/>
    <x v="4"/>
    <s v="63.11.05.2004"/>
    <s v="Batu Merah"/>
    <n v="11.75"/>
    <n v="2"/>
    <n v="0"/>
    <n v="0"/>
    <n v="2"/>
  </r>
  <r>
    <x v="4"/>
    <x v="4"/>
    <s v="63.11.05.2005"/>
    <s v="Lampihong Kanan"/>
    <n v="0.95"/>
    <n v="1"/>
    <n v="0"/>
    <n v="1"/>
    <n v="2"/>
  </r>
  <r>
    <x v="4"/>
    <x v="4"/>
    <s v="63.11.05.2006"/>
    <s v="Lampihong Selatan"/>
    <n v="2.93"/>
    <n v="1"/>
    <n v="0"/>
    <n v="0"/>
    <n v="1"/>
  </r>
  <r>
    <x v="4"/>
    <x v="4"/>
    <s v="63.11.05.2007"/>
    <s v="Lampihong Kiri"/>
    <n v="0.64"/>
    <n v="1"/>
    <n v="0"/>
    <n v="0"/>
    <n v="1"/>
  </r>
  <r>
    <x v="4"/>
    <x v="4"/>
    <s v="63.11.05.2008"/>
    <s v="Lajar"/>
    <n v="4.2300000000000004"/>
    <n v="2"/>
    <n v="0"/>
    <n v="0"/>
    <n v="2"/>
  </r>
  <r>
    <x v="4"/>
    <x v="4"/>
    <s v="63.11.05.2009"/>
    <s v="Kusambi Hulu"/>
    <n v="8.33"/>
    <n v="2"/>
    <n v="0"/>
    <n v="0"/>
    <n v="2"/>
  </r>
  <r>
    <x v="4"/>
    <x v="4"/>
    <s v="63.11.05.2010"/>
    <s v="Kusambi Hilir"/>
    <n v="4.8099999999999996"/>
    <n v="1"/>
    <n v="0"/>
    <n v="0"/>
    <n v="1"/>
  </r>
  <r>
    <x v="4"/>
    <x v="4"/>
    <s v="63.11.05.2011"/>
    <s v="Simpang Tiga"/>
    <n v="2.33"/>
    <n v="1"/>
    <n v="0"/>
    <n v="0"/>
    <n v="1"/>
  </r>
  <r>
    <x v="4"/>
    <x v="4"/>
    <s v="63.11.05.2012"/>
    <s v="Matang Lurus"/>
    <n v="2"/>
    <n v="1"/>
    <n v="0"/>
    <n v="0"/>
    <n v="1"/>
  </r>
  <r>
    <x v="4"/>
    <x v="4"/>
    <s v="63.11.05.2013"/>
    <s v="Lok Hamawang"/>
    <n v="4.5599999999999996"/>
    <n v="1"/>
    <n v="0"/>
    <n v="0"/>
    <n v="1"/>
  </r>
  <r>
    <x v="4"/>
    <x v="4"/>
    <s v="63.11.05.2014"/>
    <s v="Kupang"/>
    <n v="1.06"/>
    <n v="1"/>
    <n v="0"/>
    <n v="0"/>
    <n v="1"/>
  </r>
  <r>
    <x v="4"/>
    <x v="4"/>
    <s v="63.11.05.2015"/>
    <s v="Tampang"/>
    <n v="8.01"/>
    <n v="1"/>
    <n v="0"/>
    <n v="0"/>
    <n v="1"/>
  </r>
  <r>
    <x v="4"/>
    <x v="4"/>
    <s v="63.11.05.2016"/>
    <s v="Matang Hanau"/>
    <n v="4.62"/>
    <n v="1"/>
    <n v="0"/>
    <n v="0"/>
    <n v="1"/>
  </r>
  <r>
    <x v="4"/>
    <x v="4"/>
    <s v="63.11.05.2017"/>
    <s v="Lok Panginangan"/>
    <n v="1.93"/>
    <n v="1"/>
    <n v="0"/>
    <n v="0"/>
    <n v="1"/>
  </r>
  <r>
    <x v="4"/>
    <x v="4"/>
    <s v="63.11.05.2018"/>
    <s v="Jungkal"/>
    <n v="3.93"/>
    <n v="1"/>
    <n v="0"/>
    <n v="0"/>
    <n v="1"/>
  </r>
  <r>
    <x v="4"/>
    <x v="4"/>
    <s v="63.11.05.2019"/>
    <s v="Sungai Tabuk"/>
    <n v="0.75"/>
    <n v="1"/>
    <n v="0"/>
    <n v="0"/>
    <n v="1"/>
  </r>
  <r>
    <x v="4"/>
    <x v="4"/>
    <s v="63.11.05.2020"/>
    <s v="Jimamun"/>
    <n v="3.88"/>
    <n v="1"/>
    <n v="0"/>
    <n v="0"/>
    <n v="1"/>
  </r>
  <r>
    <x v="4"/>
    <x v="4"/>
    <s v="63.11.05.2021"/>
    <s v="Pimping"/>
    <n v="2.02"/>
    <n v="1"/>
    <n v="0"/>
    <n v="0"/>
    <n v="1"/>
  </r>
  <r>
    <x v="4"/>
    <x v="4"/>
    <s v="63.11.05.2022"/>
    <s v="Hilir Pasar"/>
    <n v="0.59"/>
    <n v="1"/>
    <n v="1"/>
    <n v="0"/>
    <n v="2"/>
  </r>
  <r>
    <x v="4"/>
    <x v="4"/>
    <s v="63.11.05.2023"/>
    <s v="Teluk Karya"/>
    <n v="3.46"/>
    <n v="0"/>
    <n v="0"/>
    <n v="0"/>
    <n v="0"/>
  </r>
  <r>
    <x v="4"/>
    <x v="4"/>
    <s v="63.11.05.2024"/>
    <s v="Pupuyuan"/>
    <n v="4.33"/>
    <n v="2"/>
    <n v="0"/>
    <n v="0"/>
    <n v="2"/>
  </r>
  <r>
    <x v="4"/>
    <x v="4"/>
    <s v="63.11.05.2025"/>
    <s v="Sungai Awang"/>
    <n v="0.64"/>
    <n v="1"/>
    <n v="1"/>
    <n v="1"/>
    <n v="3"/>
  </r>
  <r>
    <x v="4"/>
    <x v="4"/>
    <s v="63.11.05.2026"/>
    <s v="Kandang Jaya"/>
    <n v="6.99"/>
    <n v="1"/>
    <n v="0"/>
    <n v="0"/>
    <n v="1"/>
  </r>
  <r>
    <x v="4"/>
    <x v="4"/>
    <s v="63.11.05.2027"/>
    <s v="Mundar"/>
    <n v="3.93"/>
    <n v="1"/>
    <n v="0"/>
    <n v="0"/>
    <n v="1"/>
  </r>
  <r>
    <x v="5"/>
    <x v="5"/>
    <s v="63.11.06.1019"/>
    <s v="Paringin Timur"/>
    <n v="2"/>
    <n v="2"/>
    <n v="1"/>
    <n v="0"/>
    <n v="3"/>
  </r>
  <r>
    <x v="5"/>
    <x v="5"/>
    <s v="63.11.06.1023"/>
    <s v="Paringin Kota"/>
    <n v="3"/>
    <n v="3"/>
    <n v="1"/>
    <n v="2"/>
    <n v="6"/>
  </r>
  <r>
    <x v="5"/>
    <x v="5"/>
    <s v="63.11.06.2005"/>
    <s v="Balang"/>
    <n v="7"/>
    <n v="0"/>
    <n v="0"/>
    <n v="0"/>
    <n v="0"/>
  </r>
  <r>
    <x v="5"/>
    <x v="5"/>
    <s v="63.11.06.2006"/>
    <s v="Kalahiang"/>
    <n v="4"/>
    <n v="1"/>
    <n v="0"/>
    <n v="0"/>
    <n v="1"/>
  </r>
  <r>
    <x v="5"/>
    <x v="5"/>
    <s v="63.11.06.2007"/>
    <s v="Lasung Batu"/>
    <n v="2"/>
    <n v="2"/>
    <n v="0"/>
    <n v="0"/>
    <n v="2"/>
  </r>
  <r>
    <x v="5"/>
    <x v="5"/>
    <s v="63.11.06.2008"/>
    <s v="Paran"/>
    <n v="9"/>
    <n v="0"/>
    <n v="0"/>
    <n v="0"/>
    <n v="0"/>
  </r>
  <r>
    <x v="5"/>
    <x v="5"/>
    <s v="63.11.06.2009"/>
    <s v="Layap"/>
    <n v="5"/>
    <n v="1"/>
    <n v="1"/>
    <n v="1"/>
    <n v="3"/>
  </r>
  <r>
    <x v="5"/>
    <x v="5"/>
    <s v="63.11.06.2012"/>
    <s v="Murung Ilung"/>
    <n v="8"/>
    <n v="2"/>
    <n v="0"/>
    <n v="0"/>
    <n v="2"/>
  </r>
  <r>
    <x v="5"/>
    <x v="5"/>
    <s v="63.11.06.2013"/>
    <s v="Mangkayahu"/>
    <n v="7"/>
    <n v="1"/>
    <n v="0"/>
    <n v="0"/>
    <n v="1"/>
  </r>
  <r>
    <x v="5"/>
    <x v="5"/>
    <s v="63.11.06.2014"/>
    <s v="Lok Batung"/>
    <n v="11"/>
    <n v="1"/>
    <n v="0"/>
    <n v="0"/>
    <n v="1"/>
  </r>
  <r>
    <x v="5"/>
    <x v="5"/>
    <s v="63.11.06.2015"/>
    <s v="Lamida Bawah"/>
    <n v="11"/>
    <n v="1"/>
    <n v="0"/>
    <n v="0"/>
    <n v="1"/>
  </r>
  <r>
    <x v="5"/>
    <x v="5"/>
    <s v="63.11.06.2017"/>
    <s v="Dahai"/>
    <n v="7"/>
    <n v="1"/>
    <n v="1"/>
    <n v="0"/>
    <n v="2"/>
  </r>
  <r>
    <x v="5"/>
    <x v="5"/>
    <s v="63.11.06.2022"/>
    <s v="Hujan Mas"/>
    <n v="7"/>
    <n v="3"/>
    <n v="0"/>
    <n v="0"/>
    <n v="3"/>
  </r>
  <r>
    <x v="5"/>
    <x v="5"/>
    <s v="63.11.06.2024"/>
    <s v="Babayau"/>
    <n v="13"/>
    <n v="2"/>
    <n v="1"/>
    <n v="1"/>
    <n v="4"/>
  </r>
  <r>
    <x v="5"/>
    <x v="5"/>
    <s v="63.11.06.2034"/>
    <s v="Balida"/>
    <n v="4"/>
    <n v="1"/>
    <n v="0"/>
    <n v="0"/>
    <n v="1"/>
  </r>
  <r>
    <x v="5"/>
    <x v="5"/>
    <s v="63.11.06.2038"/>
    <s v="Sungai Ketapi"/>
    <n v="5"/>
    <n v="1"/>
    <n v="0"/>
    <n v="0"/>
    <n v="1"/>
  </r>
  <r>
    <x v="6"/>
    <x v="6"/>
    <s v="63.11.07.1001"/>
    <s v="Batu Piring"/>
    <n v="20.61"/>
    <n v="7"/>
    <n v="3"/>
    <n v="3"/>
    <n v="13"/>
  </r>
  <r>
    <x v="6"/>
    <x v="6"/>
    <s v="63.11.07.2002"/>
    <s v="Baruh Bahinu Luar"/>
    <n v="4.8"/>
    <n v="1"/>
    <n v="0"/>
    <n v="0"/>
    <n v="1"/>
  </r>
  <r>
    <x v="6"/>
    <x v="6"/>
    <s v="63.11.07.2003"/>
    <s v="Inan"/>
    <n v="2.11"/>
    <n v="1"/>
    <n v="1"/>
    <n v="1"/>
    <n v="3"/>
  </r>
  <r>
    <x v="6"/>
    <x v="6"/>
    <s v="63.11.07.2004"/>
    <s v="Baruh Bahinu Dalam"/>
    <n v="1.18"/>
    <n v="2"/>
    <n v="1"/>
    <n v="0"/>
    <n v="3"/>
  </r>
  <r>
    <x v="6"/>
    <x v="6"/>
    <s v="63.11.07.2005"/>
    <s v="Panggung"/>
    <n v="1.84"/>
    <n v="0"/>
    <n v="1"/>
    <n v="0"/>
    <n v="1"/>
  </r>
  <r>
    <x v="6"/>
    <x v="6"/>
    <s v="63.11.07.2006"/>
    <s v="Galumbang"/>
    <n v="4.16"/>
    <n v="1"/>
    <n v="0"/>
    <n v="0"/>
    <n v="1"/>
  </r>
  <r>
    <x v="6"/>
    <x v="6"/>
    <s v="63.11.07.2007"/>
    <s v="Halubau"/>
    <n v="5.99"/>
    <n v="2"/>
    <n v="0"/>
    <n v="0"/>
    <n v="2"/>
  </r>
  <r>
    <x v="6"/>
    <x v="6"/>
    <s v="63.11.07.2008"/>
    <s v="Binjai"/>
    <n v="2.58"/>
    <n v="0"/>
    <n v="0"/>
    <n v="0"/>
    <n v="0"/>
  </r>
  <r>
    <x v="6"/>
    <x v="6"/>
    <s v="63.11.07.2009"/>
    <s v="Murung Abuin"/>
    <n v="4.01"/>
    <n v="1"/>
    <n v="0"/>
    <n v="0"/>
    <n v="1"/>
  </r>
  <r>
    <x v="6"/>
    <x v="6"/>
    <s v="63.11.07.2010"/>
    <s v="Bungin"/>
    <n v="2.84"/>
    <n v="1"/>
    <n v="0"/>
    <n v="0"/>
    <n v="1"/>
  </r>
  <r>
    <x v="6"/>
    <x v="6"/>
    <s v="63.11.07.2011"/>
    <s v="Maradap"/>
    <n v="4.6100000000000003"/>
    <n v="1"/>
    <n v="0"/>
    <n v="0"/>
    <n v="1"/>
  </r>
  <r>
    <x v="6"/>
    <x v="6"/>
    <s v="63.11.07.2012"/>
    <s v="Halubau Utara"/>
    <n v="2.0099999999999998"/>
    <n v="1"/>
    <n v="0"/>
    <n v="0"/>
    <n v="1"/>
  </r>
  <r>
    <x v="6"/>
    <x v="6"/>
    <s v="63.11.07.2013"/>
    <s v="Murung Jambu"/>
    <n v="1.25"/>
    <n v="0"/>
    <n v="0"/>
    <n v="0"/>
    <n v="0"/>
  </r>
  <r>
    <x v="6"/>
    <x v="6"/>
    <s v="63.11.07.2014"/>
    <s v="Telaga Purun"/>
    <n v="1.89"/>
    <n v="1"/>
    <n v="0"/>
    <n v="1"/>
    <n v="2"/>
  </r>
  <r>
    <x v="6"/>
    <x v="6"/>
    <s v="63.11.07.2015"/>
    <s v="Lingsir"/>
    <n v="4.43"/>
    <n v="1"/>
    <n v="1"/>
    <n v="0"/>
    <n v="2"/>
  </r>
  <r>
    <x v="6"/>
    <x v="6"/>
    <s v="63.11.07.2016"/>
    <s v="Tarangan"/>
    <n v="1.22"/>
    <n v="1"/>
    <n v="0"/>
    <n v="0"/>
    <n v="1"/>
  </r>
  <r>
    <x v="7"/>
    <x v="7"/>
    <s v="63.11.08.2001"/>
    <s v="Dayak Pitap"/>
    <n v="13.52"/>
    <n v="2"/>
    <n v="0"/>
    <n v="0"/>
    <n v="2"/>
  </r>
  <r>
    <x v="7"/>
    <x v="7"/>
    <s v="63.11.08.2002"/>
    <s v="Tebing Tinggi"/>
    <n v="7.66"/>
    <n v="1"/>
    <n v="1"/>
    <n v="1"/>
    <n v="3"/>
  </r>
  <r>
    <x v="7"/>
    <x v="7"/>
    <s v="63.11.08.2003"/>
    <s v="Sungsum"/>
    <n v="5"/>
    <n v="1"/>
    <n v="1"/>
    <n v="1"/>
    <n v="3"/>
  </r>
  <r>
    <x v="7"/>
    <x v="7"/>
    <s v="63.11.08.2004"/>
    <s v="Ju'uh"/>
    <n v="21.2"/>
    <n v="1"/>
    <n v="0"/>
    <n v="0"/>
    <n v="1"/>
  </r>
  <r>
    <x v="7"/>
    <x v="7"/>
    <s v="63.11.08.2005"/>
    <s v="Mayanau"/>
    <n v="8.94"/>
    <n v="3"/>
    <n v="0"/>
    <n v="0"/>
    <n v="3"/>
  </r>
  <r>
    <x v="7"/>
    <x v="7"/>
    <s v="63.11.08.2006"/>
    <s v="Simpang Bumbuan"/>
    <n v="3.32"/>
    <n v="0"/>
    <n v="0"/>
    <n v="0"/>
    <n v="0"/>
  </r>
  <r>
    <x v="7"/>
    <x v="7"/>
    <s v="63.11.08.2007"/>
    <s v="Auh"/>
    <n v="7.13"/>
    <n v="1"/>
    <n v="0"/>
    <n v="0"/>
    <n v="1"/>
  </r>
  <r>
    <x v="7"/>
    <x v="7"/>
    <s v="63.11.08.2008"/>
    <s v="Gunung Batu"/>
    <n v="3.77"/>
    <n v="0"/>
    <n v="0"/>
    <n v="0"/>
    <n v="0"/>
  </r>
  <r>
    <x v="7"/>
    <x v="7"/>
    <s v="63.11.08.2009"/>
    <s v="Langkap"/>
    <n v="23.55"/>
    <n v="2"/>
    <n v="0"/>
    <n v="0"/>
    <n v="2"/>
  </r>
  <r>
    <x v="7"/>
    <x v="7"/>
    <s v="63.11.08.2010"/>
    <s v="Simpang Nadong"/>
    <n v="3.87"/>
    <n v="0"/>
    <n v="0"/>
    <n v="0"/>
    <n v="0"/>
  </r>
  <r>
    <x v="7"/>
    <x v="7"/>
    <s v="63.11.08.2011"/>
    <s v="Ajung"/>
    <n v="129.82"/>
    <n v="1"/>
    <n v="1"/>
    <n v="0"/>
    <n v="2"/>
  </r>
  <r>
    <x v="7"/>
    <x v="7"/>
    <s v="63.11.08.2012"/>
    <s v="Kambiyain"/>
    <n v="31.07"/>
    <n v="1"/>
    <n v="0"/>
    <n v="0"/>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B269704-54B1-4C52-B28C-22CBA60400AA}" name="PivotTable10" cacheId="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Q4:T21" firstHeaderRow="0" firstDataRow="1" firstDataCol="1"/>
  <pivotFields count="10">
    <pivotField axis="axisRow" showAll="0">
      <items count="9">
        <item x="0"/>
        <item x="1"/>
        <item x="2"/>
        <item x="3"/>
        <item x="4"/>
        <item x="5"/>
        <item x="6"/>
        <item x="7"/>
        <item t="default"/>
      </items>
    </pivotField>
    <pivotField axis="axisRow" showAll="0">
      <items count="9">
        <item x="2"/>
        <item x="3"/>
        <item x="1"/>
        <item x="0"/>
        <item x="4"/>
        <item x="5"/>
        <item x="6"/>
        <item x="7"/>
        <item t="default"/>
      </items>
    </pivotField>
    <pivotField dataField="1" showAll="0"/>
    <pivotField showAll="0"/>
    <pivotField dataField="1" showAll="0"/>
    <pivotField showAll="0"/>
    <pivotField showAll="0"/>
    <pivotField showAll="0"/>
    <pivotField dataField="1" showAll="0"/>
    <pivotField dragToRow="0" dragToCol="0" dragToPage="0" showAll="0" defaultSubtotal="0"/>
  </pivotFields>
  <rowFields count="2">
    <field x="0"/>
    <field x="1"/>
  </rowFields>
  <rowItems count="17">
    <i>
      <x/>
    </i>
    <i r="1">
      <x v="3"/>
    </i>
    <i>
      <x v="1"/>
    </i>
    <i r="1">
      <x v="2"/>
    </i>
    <i>
      <x v="2"/>
    </i>
    <i r="1">
      <x/>
    </i>
    <i>
      <x v="3"/>
    </i>
    <i r="1">
      <x v="1"/>
    </i>
    <i>
      <x v="4"/>
    </i>
    <i r="1">
      <x v="4"/>
    </i>
    <i>
      <x v="5"/>
    </i>
    <i r="1">
      <x v="5"/>
    </i>
    <i>
      <x v="6"/>
    </i>
    <i r="1">
      <x v="6"/>
    </i>
    <i>
      <x v="7"/>
    </i>
    <i r="1">
      <x v="7"/>
    </i>
    <i t="grand">
      <x/>
    </i>
  </rowItems>
  <colFields count="1">
    <field x="-2"/>
  </colFields>
  <colItems count="3">
    <i>
      <x/>
    </i>
    <i i="1">
      <x v="1"/>
    </i>
    <i i="2">
      <x v="2"/>
    </i>
  </colItems>
  <dataFields count="3">
    <dataField name="Count of KODE DESA" fld="2" subtotal="count" baseField="0" baseItem="0"/>
    <dataField name="Sum of LUAS WILAYAH(KM^2)" fld="4" baseField="0" baseItem="0"/>
    <dataField name="Sum of JUMLAH SEKOLAH"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81EFADC-CE05-4CA0-8329-A4A47942896F}"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O4:R22" firstHeaderRow="1" firstDataRow="2" firstDataCol="1"/>
  <pivotFields count="9">
    <pivotField numFmtId="49" showAll="0"/>
    <pivotField showAll="0"/>
    <pivotField showAll="0"/>
    <pivotField showAll="0"/>
    <pivotField axis="axisRow" showAll="0">
      <items count="9">
        <item x="0"/>
        <item x="1"/>
        <item x="2"/>
        <item x="3"/>
        <item x="4"/>
        <item x="5"/>
        <item x="6"/>
        <item x="7"/>
        <item t="default"/>
      </items>
    </pivotField>
    <pivotField axis="axisRow" showAll="0">
      <items count="9">
        <item x="2"/>
        <item x="3"/>
        <item x="1"/>
        <item x="0"/>
        <item x="4"/>
        <item x="5"/>
        <item x="6"/>
        <item x="7"/>
        <item t="default"/>
      </items>
    </pivotField>
    <pivotField dataField="1" showAll="0"/>
    <pivotField showAll="0"/>
    <pivotField axis="axisCol" showAll="0">
      <items count="3">
        <item x="0"/>
        <item x="1"/>
        <item t="default"/>
      </items>
    </pivotField>
  </pivotFields>
  <rowFields count="2">
    <field x="5"/>
    <field x="4"/>
  </rowFields>
  <rowItems count="17">
    <i>
      <x/>
    </i>
    <i r="1">
      <x v="2"/>
    </i>
    <i>
      <x v="1"/>
    </i>
    <i r="1">
      <x v="3"/>
    </i>
    <i>
      <x v="2"/>
    </i>
    <i r="1">
      <x v="1"/>
    </i>
    <i>
      <x v="3"/>
    </i>
    <i r="1">
      <x/>
    </i>
    <i>
      <x v="4"/>
    </i>
    <i r="1">
      <x v="4"/>
    </i>
    <i>
      <x v="5"/>
    </i>
    <i r="1">
      <x v="5"/>
    </i>
    <i>
      <x v="6"/>
    </i>
    <i r="1">
      <x v="6"/>
    </i>
    <i>
      <x v="7"/>
    </i>
    <i r="1">
      <x v="7"/>
    </i>
    <i t="grand">
      <x/>
    </i>
  </rowItems>
  <colFields count="1">
    <field x="8"/>
  </colFields>
  <colItems count="3">
    <i>
      <x/>
    </i>
    <i>
      <x v="1"/>
    </i>
    <i t="grand">
      <x/>
    </i>
  </colItems>
  <dataFields count="1">
    <dataField name="Count of KODE DESA/KELURAHAN"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EC299EB-7435-4EC7-8F44-060EE9536572}"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V4:Y22" firstHeaderRow="1" firstDataRow="2" firstDataCol="1" rowPageCount="1" colPageCount="1"/>
  <pivotFields count="9">
    <pivotField numFmtId="49" showAll="0"/>
    <pivotField showAll="0"/>
    <pivotField showAll="0"/>
    <pivotField showAll="0"/>
    <pivotField showAll="0">
      <items count="9">
        <item x="0"/>
        <item x="1"/>
        <item x="2"/>
        <item x="3"/>
        <item x="4"/>
        <item x="5"/>
        <item x="6"/>
        <item x="7"/>
        <item t="default"/>
      </items>
    </pivotField>
    <pivotField axis="axisPage" showAll="0">
      <items count="9">
        <item x="2"/>
        <item x="3"/>
        <item x="1"/>
        <item x="0"/>
        <item x="4"/>
        <item x="5"/>
        <item x="6"/>
        <item x="7"/>
        <item t="default"/>
      </items>
    </pivotField>
    <pivotField showAll="0">
      <items count="1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t="default"/>
      </items>
    </pivotField>
    <pivotField axis="axisRow" dataField="1" showAll="0">
      <items count="157">
        <item x="154"/>
        <item x="66"/>
        <item x="34"/>
        <item x="150"/>
        <item x="48"/>
        <item x="58"/>
        <item x="126"/>
        <item x="50"/>
        <item x="61"/>
        <item x="80"/>
        <item x="115"/>
        <item x="127"/>
        <item x="22"/>
        <item x="79"/>
        <item x="65"/>
        <item x="57"/>
        <item x="132"/>
        <item x="130"/>
        <item x="40"/>
        <item x="4"/>
        <item x="89"/>
        <item x="129"/>
        <item x="72"/>
        <item x="45"/>
        <item x="56"/>
        <item x="135"/>
        <item x="31"/>
        <item x="35"/>
        <item x="33"/>
        <item x="137"/>
        <item x="76"/>
        <item x="3"/>
        <item x="27"/>
        <item x="124"/>
        <item x="144"/>
        <item x="5"/>
        <item x="82"/>
        <item x="16"/>
        <item x="151"/>
        <item x="83"/>
        <item x="28"/>
        <item x="25"/>
        <item x="134"/>
        <item x="139"/>
        <item x="1"/>
        <item x="84"/>
        <item x="21"/>
        <item x="107"/>
        <item x="125"/>
        <item x="14"/>
        <item x="131"/>
        <item x="105"/>
        <item x="2"/>
        <item x="103"/>
        <item x="147"/>
        <item x="116"/>
        <item x="155"/>
        <item x="111"/>
        <item x="29"/>
        <item x="81"/>
        <item x="36"/>
        <item x="85"/>
        <item x="64"/>
        <item x="99"/>
        <item x="95"/>
        <item x="94"/>
        <item x="93"/>
        <item x="12"/>
        <item x="123"/>
        <item x="90"/>
        <item x="92"/>
        <item x="91"/>
        <item x="152"/>
        <item x="117"/>
        <item x="119"/>
        <item x="142"/>
        <item x="32"/>
        <item x="69"/>
        <item x="122"/>
        <item x="98"/>
        <item x="102"/>
        <item x="30"/>
        <item x="44"/>
        <item x="75"/>
        <item x="121"/>
        <item x="74"/>
        <item x="23"/>
        <item x="138"/>
        <item x="38"/>
        <item x="11"/>
        <item x="101"/>
        <item x="97"/>
        <item x="41"/>
        <item x="148"/>
        <item x="47"/>
        <item x="13"/>
        <item x="55"/>
        <item x="0"/>
        <item x="112"/>
        <item x="17"/>
        <item x="70"/>
        <item x="136"/>
        <item x="120"/>
        <item x="140"/>
        <item x="62"/>
        <item x="42"/>
        <item x="10"/>
        <item x="87"/>
        <item x="133"/>
        <item x="18"/>
        <item x="118"/>
        <item x="114"/>
        <item x="113"/>
        <item x="71"/>
        <item x="46"/>
        <item x="106"/>
        <item x="67"/>
        <item x="49"/>
        <item x="53"/>
        <item x="109"/>
        <item x="59"/>
        <item x="26"/>
        <item x="73"/>
        <item x="60"/>
        <item x="52"/>
        <item x="149"/>
        <item x="153"/>
        <item x="96"/>
        <item x="7"/>
        <item x="43"/>
        <item x="20"/>
        <item x="110"/>
        <item x="6"/>
        <item x="128"/>
        <item x="104"/>
        <item x="146"/>
        <item x="39"/>
        <item x="24"/>
        <item x="100"/>
        <item x="88"/>
        <item x="86"/>
        <item x="63"/>
        <item x="143"/>
        <item x="68"/>
        <item x="15"/>
        <item x="145"/>
        <item x="141"/>
        <item x="9"/>
        <item x="108"/>
        <item x="77"/>
        <item x="8"/>
        <item x="78"/>
        <item x="51"/>
        <item x="54"/>
        <item x="37"/>
        <item x="19"/>
        <item t="default"/>
      </items>
    </pivotField>
    <pivotField axis="axisCol" showAll="0">
      <items count="3">
        <item x="0"/>
        <item x="1"/>
        <item t="default"/>
      </items>
    </pivotField>
  </pivotFields>
  <rowFields count="1">
    <field x="7"/>
  </rowFields>
  <rowItems count="17">
    <i>
      <x v="6"/>
    </i>
    <i>
      <x v="10"/>
    </i>
    <i>
      <x v="11"/>
    </i>
    <i>
      <x v="33"/>
    </i>
    <i>
      <x v="48"/>
    </i>
    <i>
      <x v="55"/>
    </i>
    <i>
      <x v="68"/>
    </i>
    <i>
      <x v="73"/>
    </i>
    <i>
      <x v="74"/>
    </i>
    <i>
      <x v="78"/>
    </i>
    <i>
      <x v="84"/>
    </i>
    <i>
      <x v="102"/>
    </i>
    <i>
      <x v="110"/>
    </i>
    <i>
      <x v="111"/>
    </i>
    <i>
      <x v="112"/>
    </i>
    <i>
      <x v="133"/>
    </i>
    <i t="grand">
      <x/>
    </i>
  </rowItems>
  <colFields count="1">
    <field x="8"/>
  </colFields>
  <colItems count="3">
    <i>
      <x/>
    </i>
    <i>
      <x v="1"/>
    </i>
    <i t="grand">
      <x/>
    </i>
  </colItems>
  <pageFields count="1">
    <pageField fld="5" item="5" hier="-1"/>
  </pageFields>
  <dataFields count="1">
    <dataField name="Count of NAMA DESA/KELURAHAN"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AE0AA98-B080-4022-B63C-74628C64B54B}" name="PivotTable5"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M4:N13" firstHeaderRow="1" firstDataRow="1" firstDataCol="1"/>
  <pivotFields count="5">
    <pivotField showAll="0"/>
    <pivotField axis="axisRow" showAll="0">
      <items count="9">
        <item x="2"/>
        <item x="3"/>
        <item x="1"/>
        <item x="0"/>
        <item x="4"/>
        <item x="5"/>
        <item x="6"/>
        <item x="7"/>
        <item t="default"/>
      </items>
    </pivotField>
    <pivotField showAll="0"/>
    <pivotField showAll="0"/>
    <pivotField dataField="1" showAll="0"/>
  </pivotFields>
  <rowFields count="1">
    <field x="1"/>
  </rowFields>
  <rowItems count="9">
    <i>
      <x/>
    </i>
    <i>
      <x v="1"/>
    </i>
    <i>
      <x v="2"/>
    </i>
    <i>
      <x v="3"/>
    </i>
    <i>
      <x v="4"/>
    </i>
    <i>
      <x v="5"/>
    </i>
    <i>
      <x v="6"/>
    </i>
    <i>
      <x v="7"/>
    </i>
    <i t="grand">
      <x/>
    </i>
  </rowItems>
  <colItems count="1">
    <i/>
  </colItems>
  <dataFields count="1">
    <dataField name="Sum of LUAS WILAYAH(KM^2)"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BFD2AE-66BB-4063-B72F-8B3909159146}" name="PivotTable8"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U20:Y42" firstHeaderRow="1" firstDataRow="2" firstDataCol="1" rowPageCount="1" colPageCount="1"/>
  <pivotFields count="9">
    <pivotField numFmtId="49" showAll="0"/>
    <pivotField showAll="0"/>
    <pivotField showAll="0"/>
    <pivotField axis="axisCol" dataField="1" showAll="0">
      <items count="5">
        <item x="2"/>
        <item x="0"/>
        <item x="1"/>
        <item m="1" x="3"/>
        <item t="default"/>
      </items>
    </pivotField>
    <pivotField axis="axisRow" showAll="0">
      <items count="142">
        <item x="136"/>
        <item x="46"/>
        <item x="32"/>
        <item x="137"/>
        <item x="42"/>
        <item x="41"/>
        <item x="107"/>
        <item x="47"/>
        <item x="48"/>
        <item x="66"/>
        <item x="110"/>
        <item x="19"/>
        <item x="67"/>
        <item x="50"/>
        <item x="49"/>
        <item x="120"/>
        <item x="125"/>
        <item x="33"/>
        <item x="9"/>
        <item x="84"/>
        <item x="123"/>
        <item x="64"/>
        <item x="45"/>
        <item x="25"/>
        <item x="35"/>
        <item x="29"/>
        <item x="124"/>
        <item x="68"/>
        <item x="3"/>
        <item x="39"/>
        <item x="111"/>
        <item x="133"/>
        <item x="4"/>
        <item x="69"/>
        <item x="10"/>
        <item x="70"/>
        <item x="23"/>
        <item x="21"/>
        <item x="119"/>
        <item x="126"/>
        <item x="0"/>
        <item x="62"/>
        <item x="22"/>
        <item x="85"/>
        <item x="106"/>
        <item x="2"/>
        <item x="122"/>
        <item x="86"/>
        <item x="1"/>
        <item x="87"/>
        <item x="138"/>
        <item x="114"/>
        <item x="139"/>
        <item x="88"/>
        <item x="36"/>
        <item x="71"/>
        <item x="72"/>
        <item x="89"/>
        <item x="90"/>
        <item x="91"/>
        <item x="82"/>
        <item x="8"/>
        <item x="108"/>
        <item x="92"/>
        <item x="93"/>
        <item x="81"/>
        <item x="134"/>
        <item x="115"/>
        <item x="105"/>
        <item x="121"/>
        <item x="73"/>
        <item x="116"/>
        <item x="94"/>
        <item x="95"/>
        <item x="31"/>
        <item x="27"/>
        <item x="74"/>
        <item x="117"/>
        <item x="75"/>
        <item x="24"/>
        <item x="127"/>
        <item x="28"/>
        <item x="12"/>
        <item x="96"/>
        <item x="83"/>
        <item x="37"/>
        <item x="135"/>
        <item x="52"/>
        <item x="13"/>
        <item x="53"/>
        <item x="7"/>
        <item x="97"/>
        <item x="14"/>
        <item x="76"/>
        <item x="128"/>
        <item x="112"/>
        <item x="54"/>
        <item x="30"/>
        <item x="15"/>
        <item x="98"/>
        <item x="131"/>
        <item x="109"/>
        <item x="113"/>
        <item x="77"/>
        <item x="55"/>
        <item x="99"/>
        <item x="44"/>
        <item x="56"/>
        <item x="80"/>
        <item x="58"/>
        <item x="38"/>
        <item x="61"/>
        <item x="43"/>
        <item x="60"/>
        <item x="100"/>
        <item x="16"/>
        <item x="34"/>
        <item x="11"/>
        <item x="79"/>
        <item x="5"/>
        <item x="118"/>
        <item x="101"/>
        <item x="140"/>
        <item x="20"/>
        <item x="40"/>
        <item x="102"/>
        <item x="103"/>
        <item x="104"/>
        <item x="57"/>
        <item x="129"/>
        <item x="63"/>
        <item x="6"/>
        <item x="132"/>
        <item x="130"/>
        <item x="17"/>
        <item x="65"/>
        <item x="18"/>
        <item x="78"/>
        <item x="51"/>
        <item x="59"/>
        <item x="26"/>
        <item t="default"/>
      </items>
    </pivotField>
    <pivotField showAll="0">
      <items count="143">
        <item x="7"/>
        <item x="0"/>
        <item x="1"/>
        <item x="3"/>
        <item x="9"/>
        <item x="4"/>
        <item x="5"/>
        <item x="16"/>
        <item x="18"/>
        <item x="17"/>
        <item x="15"/>
        <item x="12"/>
        <item x="8"/>
        <item x="13"/>
        <item x="2"/>
        <item x="6"/>
        <item x="10"/>
        <item x="14"/>
        <item x="11"/>
        <item x="22"/>
        <item x="19"/>
        <item x="24"/>
        <item x="40"/>
        <item x="21"/>
        <item x="38"/>
        <item x="39"/>
        <item x="23"/>
        <item x="36"/>
        <item x="31"/>
        <item x="25"/>
        <item x="29"/>
        <item x="32"/>
        <item x="35"/>
        <item x="26"/>
        <item x="28"/>
        <item x="20"/>
        <item x="33"/>
        <item x="37"/>
        <item x="30"/>
        <item x="34"/>
        <item x="27"/>
        <item x="55"/>
        <item x="52"/>
        <item x="42"/>
        <item x="47"/>
        <item x="51"/>
        <item x="60"/>
        <item x="56"/>
        <item x="59"/>
        <item x="53"/>
        <item x="45"/>
        <item x="49"/>
        <item x="41"/>
        <item x="58"/>
        <item x="43"/>
        <item x="48"/>
        <item x="54"/>
        <item x="57"/>
        <item x="50"/>
        <item x="46"/>
        <item x="44"/>
        <item x="63"/>
        <item x="73"/>
        <item x="76"/>
        <item x="77"/>
        <item x="64"/>
        <item x="61"/>
        <item x="75"/>
        <item x="74"/>
        <item x="68"/>
        <item x="65"/>
        <item x="78"/>
        <item x="67"/>
        <item x="66"/>
        <item x="71"/>
        <item x="69"/>
        <item x="70"/>
        <item x="62"/>
        <item x="72"/>
        <item x="104"/>
        <item x="98"/>
        <item x="103"/>
        <item x="84"/>
        <item x="92"/>
        <item x="81"/>
        <item x="93"/>
        <item x="82"/>
        <item x="91"/>
        <item x="90"/>
        <item x="100"/>
        <item x="83"/>
        <item x="94"/>
        <item x="89"/>
        <item x="102"/>
        <item x="96"/>
        <item x="95"/>
        <item x="87"/>
        <item x="101"/>
        <item x="86"/>
        <item x="99"/>
        <item x="85"/>
        <item x="80"/>
        <item x="79"/>
        <item x="88"/>
        <item x="97"/>
        <item x="113"/>
        <item x="109"/>
        <item x="114"/>
        <item x="115"/>
        <item x="105"/>
        <item x="112"/>
        <item x="117"/>
        <item x="116"/>
        <item x="108"/>
        <item x="111"/>
        <item x="106"/>
        <item x="107"/>
        <item x="110"/>
        <item x="118"/>
        <item x="123"/>
        <item x="125"/>
        <item x="122"/>
        <item x="120"/>
        <item x="132"/>
        <item x="126"/>
        <item x="119"/>
        <item x="129"/>
        <item x="124"/>
        <item x="128"/>
        <item x="127"/>
        <item x="131"/>
        <item x="121"/>
        <item x="130"/>
        <item x="134"/>
        <item x="133"/>
        <item x="141"/>
        <item x="139"/>
        <item x="136"/>
        <item x="138"/>
        <item x="135"/>
        <item x="137"/>
        <item x="140"/>
        <item t="default"/>
      </items>
    </pivotField>
    <pivotField axis="axisPage" multipleItemSelectionAllowed="1" showAll="0">
      <items count="9">
        <item x="2"/>
        <item h="1" x="3"/>
        <item h="1" x="1"/>
        <item h="1" x="0"/>
        <item h="1" x="4"/>
        <item h="1" x="5"/>
        <item h="1" x="6"/>
        <item h="1" x="7"/>
        <item t="default"/>
      </items>
    </pivotField>
    <pivotField showAll="0"/>
    <pivotField showAll="0"/>
  </pivotFields>
  <rowFields count="1">
    <field x="4"/>
  </rowFields>
  <rowItems count="21">
    <i>
      <x v="1"/>
    </i>
    <i>
      <x v="4"/>
    </i>
    <i>
      <x v="5"/>
    </i>
    <i>
      <x v="7"/>
    </i>
    <i>
      <x v="8"/>
    </i>
    <i>
      <x v="13"/>
    </i>
    <i>
      <x v="14"/>
    </i>
    <i>
      <x v="22"/>
    </i>
    <i>
      <x v="87"/>
    </i>
    <i>
      <x v="89"/>
    </i>
    <i>
      <x v="96"/>
    </i>
    <i>
      <x v="104"/>
    </i>
    <i>
      <x v="106"/>
    </i>
    <i>
      <x v="107"/>
    </i>
    <i>
      <x v="109"/>
    </i>
    <i>
      <x v="112"/>
    </i>
    <i>
      <x v="113"/>
    </i>
    <i>
      <x v="128"/>
    </i>
    <i>
      <x v="138"/>
    </i>
    <i>
      <x v="139"/>
    </i>
    <i t="grand">
      <x/>
    </i>
  </rowItems>
  <colFields count="1">
    <field x="3"/>
  </colFields>
  <colItems count="4">
    <i>
      <x/>
    </i>
    <i>
      <x v="1"/>
    </i>
    <i>
      <x v="2"/>
    </i>
    <i t="grand">
      <x/>
    </i>
  </colItems>
  <pageFields count="1">
    <pageField fld="6" hier="-1"/>
  </pageFields>
  <dataFields count="1">
    <dataField name="Count of TINGKAT PENDIDIKAN"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45B1E63-180E-45F6-881F-1CA3A4A9453C}" name="PivotTable7"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A5:AE15" firstHeaderRow="1" firstDataRow="2" firstDataCol="1"/>
  <pivotFields count="9">
    <pivotField numFmtId="49" showAll="0"/>
    <pivotField showAll="0"/>
    <pivotField showAll="0"/>
    <pivotField axis="axisCol" dataField="1" showAll="0">
      <items count="5">
        <item x="2"/>
        <item x="0"/>
        <item x="1"/>
        <item m="1" x="3"/>
        <item t="default"/>
      </items>
    </pivotField>
    <pivotField showAll="0"/>
    <pivotField showAll="0"/>
    <pivotField axis="axisRow" showAll="0">
      <items count="9">
        <item x="2"/>
        <item x="3"/>
        <item x="1"/>
        <item x="0"/>
        <item x="4"/>
        <item x="5"/>
        <item x="6"/>
        <item x="7"/>
        <item t="default"/>
      </items>
    </pivotField>
    <pivotField showAll="0"/>
    <pivotField showAll="0"/>
  </pivotFields>
  <rowFields count="1">
    <field x="6"/>
  </rowFields>
  <rowItems count="9">
    <i>
      <x/>
    </i>
    <i>
      <x v="1"/>
    </i>
    <i>
      <x v="2"/>
    </i>
    <i>
      <x v="3"/>
    </i>
    <i>
      <x v="4"/>
    </i>
    <i>
      <x v="5"/>
    </i>
    <i>
      <x v="6"/>
    </i>
    <i>
      <x v="7"/>
    </i>
    <i t="grand">
      <x/>
    </i>
  </rowItems>
  <colFields count="1">
    <field x="3"/>
  </colFields>
  <colItems count="4">
    <i>
      <x/>
    </i>
    <i>
      <x v="1"/>
    </i>
    <i>
      <x v="2"/>
    </i>
    <i t="grand">
      <x/>
    </i>
  </colItems>
  <dataFields count="1">
    <dataField name="Count of TINGKAT PENDIDIKAN"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70449E08-B2F4-4153-804A-986377716998}" name="PivotTable6"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U5:X15" firstHeaderRow="1" firstDataRow="2" firstDataCol="1"/>
  <pivotFields count="9">
    <pivotField numFmtId="49" showAll="0"/>
    <pivotField showAll="0"/>
    <pivotField showAll="0"/>
    <pivotField showAll="0"/>
    <pivotField showAll="0"/>
    <pivotField showAll="0"/>
    <pivotField axis="axisRow" showAll="0">
      <items count="9">
        <item x="2"/>
        <item x="3"/>
        <item x="1"/>
        <item x="0"/>
        <item x="4"/>
        <item x="5"/>
        <item x="6"/>
        <item x="7"/>
        <item t="default"/>
      </items>
    </pivotField>
    <pivotField showAll="0"/>
    <pivotField axis="axisCol" dataField="1" showAll="0">
      <items count="3">
        <item x="1"/>
        <item x="0"/>
        <item t="default"/>
      </items>
    </pivotField>
  </pivotFields>
  <rowFields count="1">
    <field x="6"/>
  </rowFields>
  <rowItems count="9">
    <i>
      <x/>
    </i>
    <i>
      <x v="1"/>
    </i>
    <i>
      <x v="2"/>
    </i>
    <i>
      <x v="3"/>
    </i>
    <i>
      <x v="4"/>
    </i>
    <i>
      <x v="5"/>
    </i>
    <i>
      <x v="6"/>
    </i>
    <i>
      <x v="7"/>
    </i>
    <i t="grand">
      <x/>
    </i>
  </rowItems>
  <colFields count="1">
    <field x="8"/>
  </colFields>
  <colItems count="3">
    <i>
      <x/>
    </i>
    <i>
      <x v="1"/>
    </i>
    <i t="grand">
      <x/>
    </i>
  </colItem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639CD4FD-245E-425A-8AC9-C85A69AC9925}" name="PivotTable9"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A21:AE165" firstHeaderRow="1" firstDataRow="2" firstDataCol="1" rowPageCount="1" colPageCount="1"/>
  <pivotFields count="9">
    <pivotField numFmtId="49" showAll="0"/>
    <pivotField showAll="0"/>
    <pivotField showAll="0"/>
    <pivotField axis="axisCol" dataField="1" showAll="0">
      <items count="5">
        <item x="2"/>
        <item x="0"/>
        <item x="1"/>
        <item m="1" x="3"/>
        <item t="default"/>
      </items>
    </pivotField>
    <pivotField showAll="0"/>
    <pivotField axis="axisRow" showAll="0">
      <items count="143">
        <item x="7"/>
        <item x="0"/>
        <item x="1"/>
        <item x="3"/>
        <item x="9"/>
        <item x="4"/>
        <item x="5"/>
        <item x="16"/>
        <item x="18"/>
        <item x="17"/>
        <item x="15"/>
        <item x="12"/>
        <item x="8"/>
        <item x="13"/>
        <item x="2"/>
        <item x="6"/>
        <item x="10"/>
        <item x="14"/>
        <item x="11"/>
        <item x="22"/>
        <item x="19"/>
        <item x="24"/>
        <item x="40"/>
        <item x="21"/>
        <item x="38"/>
        <item x="39"/>
        <item x="23"/>
        <item x="36"/>
        <item x="31"/>
        <item x="25"/>
        <item x="29"/>
        <item x="32"/>
        <item x="35"/>
        <item x="26"/>
        <item x="28"/>
        <item x="20"/>
        <item x="33"/>
        <item x="37"/>
        <item x="30"/>
        <item x="34"/>
        <item x="27"/>
        <item x="55"/>
        <item x="52"/>
        <item x="42"/>
        <item x="47"/>
        <item x="51"/>
        <item x="60"/>
        <item x="56"/>
        <item x="59"/>
        <item x="53"/>
        <item x="45"/>
        <item x="49"/>
        <item x="41"/>
        <item x="58"/>
        <item x="43"/>
        <item x="48"/>
        <item x="54"/>
        <item x="57"/>
        <item x="50"/>
        <item x="46"/>
        <item x="44"/>
        <item x="63"/>
        <item x="73"/>
        <item x="76"/>
        <item x="77"/>
        <item x="64"/>
        <item x="61"/>
        <item x="75"/>
        <item x="74"/>
        <item x="68"/>
        <item x="65"/>
        <item x="78"/>
        <item x="67"/>
        <item x="66"/>
        <item x="71"/>
        <item x="69"/>
        <item x="70"/>
        <item x="62"/>
        <item x="72"/>
        <item x="104"/>
        <item x="98"/>
        <item x="103"/>
        <item x="84"/>
        <item x="92"/>
        <item x="81"/>
        <item x="93"/>
        <item x="82"/>
        <item x="91"/>
        <item x="90"/>
        <item x="100"/>
        <item x="83"/>
        <item x="94"/>
        <item x="89"/>
        <item x="102"/>
        <item x="96"/>
        <item x="95"/>
        <item x="87"/>
        <item x="101"/>
        <item x="86"/>
        <item x="99"/>
        <item x="85"/>
        <item x="80"/>
        <item x="79"/>
        <item x="88"/>
        <item x="97"/>
        <item x="113"/>
        <item x="109"/>
        <item x="114"/>
        <item x="115"/>
        <item x="105"/>
        <item x="112"/>
        <item x="117"/>
        <item x="116"/>
        <item x="108"/>
        <item x="111"/>
        <item x="106"/>
        <item x="107"/>
        <item x="110"/>
        <item x="118"/>
        <item x="123"/>
        <item x="125"/>
        <item x="122"/>
        <item x="120"/>
        <item x="132"/>
        <item x="126"/>
        <item x="119"/>
        <item x="129"/>
        <item x="124"/>
        <item x="128"/>
        <item x="127"/>
        <item x="131"/>
        <item x="121"/>
        <item x="130"/>
        <item x="134"/>
        <item x="133"/>
        <item x="141"/>
        <item x="139"/>
        <item x="136"/>
        <item x="138"/>
        <item x="135"/>
        <item x="137"/>
        <item x="140"/>
        <item t="default"/>
      </items>
    </pivotField>
    <pivotField showAll="0"/>
    <pivotField axis="axisPage" showAll="0">
      <items count="9">
        <item x="0"/>
        <item x="1"/>
        <item x="2"/>
        <item x="3"/>
        <item x="4"/>
        <item x="5"/>
        <item x="6"/>
        <item x="7"/>
        <item t="default"/>
      </items>
    </pivotField>
    <pivotField showAll="0"/>
  </pivotFields>
  <rowFields count="1">
    <field x="5"/>
  </rowFields>
  <rowItems count="1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t="grand">
      <x/>
    </i>
  </rowItems>
  <colFields count="1">
    <field x="3"/>
  </colFields>
  <colItems count="4">
    <i>
      <x/>
    </i>
    <i>
      <x v="1"/>
    </i>
    <i>
      <x v="2"/>
    </i>
    <i t="grand">
      <x/>
    </i>
  </colItems>
  <pageFields count="1">
    <pageField fld="7" hier="-1"/>
  </pageFields>
  <dataFields count="1">
    <dataField name="Count of TINGKAT PENDIDIKAN"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F15E3D-D441-4C5A-9A16-C57E9CF8CB02}" name="Table5" displayName="Table5" ref="C3:K160" totalsRowShown="0" headerRowDxfId="99" dataDxfId="98" tableBorderDxfId="97">
  <autoFilter ref="C3:K160" xr:uid="{55F15E3D-D441-4C5A-9A16-C57E9CF8CB02}"/>
  <tableColumns count="9">
    <tableColumn id="1" xr3:uid="{0319F7E7-EA26-4423-BDDD-EC345D08E278}" name="KODE KECAMATAN" dataDxfId="96"/>
    <tableColumn id="2" xr3:uid="{CC23DCA0-A747-47AD-A091-32A60AE1F81C}" name="NAMA KECAMATAN" dataDxfId="95"/>
    <tableColumn id="3" xr3:uid="{01D8DF68-1ACE-486C-AEEA-4A253B110B30}" name="KODE DESA" dataDxfId="94"/>
    <tableColumn id="4" xr3:uid="{69AD10B5-B56C-4FBA-B596-9018169B571D}" name="NAMA DESA" dataDxfId="93"/>
    <tableColumn id="6" xr3:uid="{FD03A5C2-9375-42B2-9DD7-5B46F2E1CB73}" name="LUAS WILAYAH(KM^2)" dataDxfId="92">
      <calculatedColumnFormula>_xlfn.XLOOKUP(E4,Table4[KODE DESA/KELURAHAN],Table4[LUAS WILAYAH(KM^2)])</calculatedColumnFormula>
    </tableColumn>
    <tableColumn id="7" xr3:uid="{C8217AFC-1B19-4629-8BDC-674753408766}" name="SD/SEDERAJAT" dataDxfId="91"/>
    <tableColumn id="8" xr3:uid="{03667FE2-8E1B-4A3C-98B1-90D6AE482E9E}" name="SLTP" dataDxfId="90"/>
    <tableColumn id="9" xr3:uid="{1885005C-5291-42E0-90CD-C71DF17C4162}" name="SLTA" dataDxfId="89"/>
    <tableColumn id="10" xr3:uid="{C2904A3F-5BD9-4AF5-A9C1-7429DAC33E57}" name="JUMLAH SEKOLAH" dataDxfId="88">
      <calculatedColumnFormula>SUM(informasi!$H4:$J4)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4C753F-F936-41DD-AA78-B6BD6E826B16}" name="Table3" displayName="Table3" ref="W25:AA34" totalsRowShown="0" headerRowBorderDxfId="6" tableBorderDxfId="7" totalsRowBorderDxfId="5">
  <autoFilter ref="W25:AA34" xr:uid="{EF4C753F-F936-41DD-AA78-B6BD6E826B16}"/>
  <tableColumns count="5">
    <tableColumn id="1" xr3:uid="{747E2DD3-82D4-45AB-A723-11B737A8E3A1}" name="KODE KECAMATAN" dataDxfId="4"/>
    <tableColumn id="2" xr3:uid="{CA84D96C-C3D6-4643-97E4-BBC70A389041}" name="NAMA KECAMATAN" dataDxfId="3"/>
    <tableColumn id="3" xr3:uid="{EB54DE81-337E-48D9-BB45-7B81D35174C9}" name="JUMLAH DESA/KELURAHAN" dataDxfId="2"/>
    <tableColumn id="4" xr3:uid="{D0360F21-9F80-40E5-87D9-717B1EC239AD}" name="LUAS WILAYAH(KM^2)" dataDxfId="1"/>
    <tableColumn id="5" xr3:uid="{14851D83-9ACF-4C3B-A918-8DD6755746A4}" name="JUMLAH SEKOLAH" dataDxfId="0"/>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DB2364-62A1-4F84-B85D-D1022E4AD3F5}" name="Table1" displayName="Table1" ref="B4:J161" totalsRowShown="0" headerRowDxfId="87" dataDxfId="86" tableBorderDxfId="85">
  <autoFilter ref="B4:J161" xr:uid="{98DB2364-62A1-4F84-B85D-D1022E4AD3F5}"/>
  <tableColumns count="9">
    <tableColumn id="1" xr3:uid="{09F2F363-6CD2-4ECF-8FD3-ADDD87169F82}" name="KODE PROVINSI" dataDxfId="84"/>
    <tableColumn id="2" xr3:uid="{BDB7FC4D-B9CD-4009-8C66-FC17E4DCB2A2}" name="NAMA PROVINSI" dataDxfId="83"/>
    <tableColumn id="3" xr3:uid="{70571451-CB65-4972-8E6C-F4CE142059BF}" name="KODE KABUPATEN" dataDxfId="82"/>
    <tableColumn id="4" xr3:uid="{AEFDCFC3-7818-4E5B-B30E-4A81E966BA3D}" name="NAMA KABUPATEN" dataDxfId="81"/>
    <tableColumn id="5" xr3:uid="{ED4C5FC0-C41A-4E6F-A9FC-484C6EB97237}" name="KODE KECAMATAN" dataDxfId="80"/>
    <tableColumn id="6" xr3:uid="{4140E918-50A0-48DF-B7F5-221BA796F60E}" name="NAMA KECAMATAN" dataDxfId="79"/>
    <tableColumn id="7" xr3:uid="{3BBD8482-7F64-468A-8507-60B5E314AEFA}" name="KODE DESA/KELURAHAN" dataDxfId="78"/>
    <tableColumn id="8" xr3:uid="{65F92E73-A6D5-4716-B279-C8495ABA0534}" name="NAMA DESA/KELURAHAN" dataDxfId="77"/>
    <tableColumn id="9" xr3:uid="{9B6F143C-16DF-4024-98F1-46F626D7AF76}" name="SATUAN DESA/KELURAHAN" dataDxfId="7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D967E2-D4DE-48DD-A648-0F3FD88E5445}" name="Table4" displayName="Table4" ref="C3:G160" totalsRowShown="0" headerRowDxfId="75" dataDxfId="74">
  <autoFilter ref="C3:G160" xr:uid="{49D967E2-D4DE-48DD-A648-0F3FD88E5445}"/>
  <sortState xmlns:xlrd2="http://schemas.microsoft.com/office/spreadsheetml/2017/richdata2" ref="C4:G160">
    <sortCondition ref="C3:C160"/>
  </sortState>
  <tableColumns count="5">
    <tableColumn id="1" xr3:uid="{9F415ED5-1814-4499-9E80-8234A5E1B6A9}" name="KODE KECAMATAN" dataDxfId="73"/>
    <tableColumn id="2" xr3:uid="{91D82A3A-FB75-46A3-AC8B-86EB72DC7552}" name="NAMA KECAMATAN" dataDxfId="72"/>
    <tableColumn id="3" xr3:uid="{6FDB8A3B-68ED-4703-B5E4-66C4A3E4B8BA}" name="KODE DESA/KELURAHAN" dataDxfId="71"/>
    <tableColumn id="4" xr3:uid="{F137ABFD-35D1-4E77-B850-3AD83B12B225}" name="NAMA DESA/KELURAHAN" dataDxfId="70" dataCellStyle="Comma"/>
    <tableColumn id="5" xr3:uid="{12D994EC-7010-4626-BDAD-13AB4B573EF7}" name="LUAS WILAYAH(KM^2)" dataDxfId="69"/>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1F3D38-9218-4E7F-8325-03277F50BB0D}" name="Table6" displayName="Table6" ref="D4:L284" totalsRowShown="0" headerRowDxfId="68" dataDxfId="67">
  <autoFilter ref="D4:L284" xr:uid="{921F3D38-9218-4E7F-8325-03277F50BB0D}"/>
  <tableColumns count="9">
    <tableColumn id="1" xr3:uid="{9563029F-AE98-40F8-8C78-75732270B15F}" name="NPSN" dataDxfId="66"/>
    <tableColumn id="2" xr3:uid="{F21B9A90-C155-41F7-9B55-FD5BECBB56C8}" name="NAMA SATUAN PENDIDIKAN" dataDxfId="65"/>
    <tableColumn id="3" xr3:uid="{B4A66E36-4C6C-4614-BD16-CC5A9B2A19BB}" name="JENIS LEMBAGA PENDIDIKAN" dataDxfId="64"/>
    <tableColumn id="4" xr3:uid="{3D2D6C3C-0AFA-4331-9C3C-CA40B15FF00C}" name="TINGKAT PENDIDIKAN" dataDxfId="63"/>
    <tableColumn id="5" xr3:uid="{EEC18AED-C70C-4B76-8095-BEA1B5E97421}" name="NAMA DESA/KELURAHAN" dataDxfId="62"/>
    <tableColumn id="6" xr3:uid="{454D004F-54AE-45C4-966C-C34DC6D55143}" name="KODE DESA/KELURAHAN" dataDxfId="61"/>
    <tableColumn id="7" xr3:uid="{5AA0FE00-7248-4E8B-93F3-4E178180629B}" name="NAMA KECAMATAN" dataDxfId="60"/>
    <tableColumn id="8" xr3:uid="{F63F20CB-9AE3-49F2-9A51-A98D405CBBA5}" name="KODE KECAMATAN" dataDxfId="59"/>
    <tableColumn id="9" xr3:uid="{3B04C00D-248B-4932-8287-3E670A32CDD5}" name="STATUS" dataDxfId="58"/>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51BD3B-C2D7-4CD9-BD98-59BC3FCC72F5}" name="Table2" displayName="Table2" ref="F3:N12" totalsRowShown="0" headerRowDxfId="57" dataDxfId="55" headerRowBorderDxfId="56" tableBorderDxfId="54">
  <autoFilter ref="F3:N12" xr:uid="{A851BD3B-C2D7-4CD9-BD98-59BC3FCC72F5}"/>
  <tableColumns count="9">
    <tableColumn id="1" xr3:uid="{990907D4-0664-4B8F-A932-7788AF35EECC}" name="No" dataDxfId="53"/>
    <tableColumn id="2" xr3:uid="{3759528F-2441-4D3A-BD5B-354082EA7063}" name="Nama Variabel" dataDxfId="52"/>
    <tableColumn id="3" xr3:uid="{A4C2CAE2-8CF7-4CBB-9016-09D03EB9EFFA}" name="Definisi" dataDxfId="51"/>
    <tableColumn id="4" xr3:uid="{0918DE2C-0EDD-4B65-85EC-CDC20154288B}" name="Referensi Pemilihan" dataDxfId="50"/>
    <tableColumn id="5" xr3:uid="{3794DCEB-0D94-4F6D-9227-F075C1421AE2}" name="Referensi Waktu" dataDxfId="49"/>
    <tableColumn id="6" xr3:uid="{ECA09A76-8265-47E3-8B87-A4DD6A449D8D}" name="Tipe Data" dataDxfId="48"/>
    <tableColumn id="7" xr3:uid="{F08E16DC-56D4-49D9-A7D7-DBE9598A5B79}" name="Domain Value" dataDxfId="47"/>
    <tableColumn id="8" xr3:uid="{026AD719-269F-4C2B-A4A9-A4B04EB15E28}" name="Cakupan Wilayah" dataDxfId="46"/>
    <tableColumn id="9" xr3:uid="{A05B3375-2F20-4285-BDCE-5569AD00213F}" name="Apakah Kolom Variabel dapat Diakes Umum" dataDxfId="45"/>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4D5239-4946-4113-A976-E633C6269074}" name="Table8" displayName="Table8" ref="F27:O32" totalsRowShown="0" headerRowDxfId="44" dataDxfId="42" headerRowBorderDxfId="43" tableBorderDxfId="41">
  <autoFilter ref="F27:O32" xr:uid="{B94D5239-4946-4113-A976-E633C6269074}"/>
  <tableColumns count="10">
    <tableColumn id="1" xr3:uid="{1B4DF552-1763-4AF0-A5DB-71F2CF4933EF}" name="No" dataDxfId="40"/>
    <tableColumn id="2" xr3:uid="{B237C219-FF2E-47C2-A9D3-352464CECD3C}" name="Nama Variabel" dataDxfId="39"/>
    <tableColumn id="3" xr3:uid="{33CBDB09-527F-4A16-BE1A-C940E4CF4461}" name="Definisi" dataDxfId="38"/>
    <tableColumn id="4" xr3:uid="{1CA753BF-8E3B-4CFA-8599-F4F25BD22D16}" name="Referensi Pemilihan" dataDxfId="37"/>
    <tableColumn id="5" xr3:uid="{13452F59-F053-4C65-AB0E-76184C7F02AD}" name="Referensi Waktu" dataDxfId="36"/>
    <tableColumn id="6" xr3:uid="{8D39C5DA-CB8F-41EF-8467-F0BA3FD55778}" name="Tipe Data" dataDxfId="35"/>
    <tableColumn id="7" xr3:uid="{65D4672E-CC34-4A8F-B418-D509A304C0FB}" name="Satuan" dataDxfId="34"/>
    <tableColumn id="8" xr3:uid="{767D19C8-503B-4067-AF35-5144B64E7A88}" name="Domain Value" dataDxfId="33"/>
    <tableColumn id="9" xr3:uid="{8006EF2E-DFB9-408E-81DF-C7C11E8904A0}" name="Cakupan Wilayah" dataDxfId="32"/>
    <tableColumn id="10" xr3:uid="{8DBDA611-01A1-47BA-BAE1-6ABBF71FD4C4}" name="Apakah Kolom Variabel dapat Diakes Umum" dataDxfId="31"/>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3BD7BD-AC2E-46AC-93AE-611181471780}" name="Table310" displayName="Table310" ref="F36:O45" totalsRowShown="0" headerRowDxfId="30" dataDxfId="29">
  <autoFilter ref="F36:O45" xr:uid="{343BD7BD-AC2E-46AC-93AE-611181471780}"/>
  <tableColumns count="10">
    <tableColumn id="1" xr3:uid="{6EC5722E-C5EF-45EC-B2C9-BE6DE4B39A32}" name="No" dataDxfId="28"/>
    <tableColumn id="2" xr3:uid="{3903FED8-B4A5-4D11-B907-447A72ED6E7B}" name="Nama Variabel" dataDxfId="27"/>
    <tableColumn id="3" xr3:uid="{C9A4EF67-7ED0-49A4-9E4E-C463AEBCD024}" name="Alias" dataDxfId="26"/>
    <tableColumn id="4" xr3:uid="{2F5C2C79-E7E1-44D4-9933-3C8237E1B22C}" name="Definisi" dataDxfId="25"/>
    <tableColumn id="5" xr3:uid="{D3156550-345D-44B7-A9B4-9523D5E14A56}" name="Referensi Pemilihan" dataDxfId="24"/>
    <tableColumn id="6" xr3:uid="{6CF986AD-BE0D-4119-85FA-7D6A48EC9C5B}" name="Referensi Waktu" dataDxfId="23"/>
    <tableColumn id="7" xr3:uid="{58A3D313-E0EE-465E-9527-48FAD23B389B}" name="Tipe Data" dataDxfId="22"/>
    <tableColumn id="8" xr3:uid="{28D3B552-67EC-4CF6-8305-D28324817F54}" name="Domain Value" dataDxfId="21"/>
    <tableColumn id="9" xr3:uid="{807C3115-8DC5-4A4C-A572-887DFE01A8E1}" name="Cakupan Wilayah" dataDxfId="20"/>
    <tableColumn id="10" xr3:uid="{E418704A-3F6B-450D-9580-FB637A453E13}" name="Apakah Kolom Variabel dapat Diakes Umum" dataDxfId="19"/>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C98D3BE-7AA9-4D38-94D7-45C8A67756A7}" name="Table11" displayName="Table11" ref="F49:O53" totalsRowShown="0" headerRowDxfId="18" dataDxfId="17">
  <autoFilter ref="F49:O53" xr:uid="{8C98D3BE-7AA9-4D38-94D7-45C8A67756A7}"/>
  <tableColumns count="10">
    <tableColumn id="1" xr3:uid="{FA1E8365-A54B-45C6-9C7B-EF01D7F2F87D}" name="No" dataDxfId="16"/>
    <tableColumn id="2" xr3:uid="{1E365798-A896-41DF-BA51-7342752A0E56}" name="Nama Variabel" dataDxfId="15"/>
    <tableColumn id="3" xr3:uid="{AC4A1CDC-1734-427C-9716-0EAC819ACB07}" name="Definisi" dataDxfId="14"/>
    <tableColumn id="4" xr3:uid="{7D800768-5C1C-4783-BF54-8FC20E6F56B7}" name="Referensi Pemilihan" dataDxfId="13"/>
    <tableColumn id="5" xr3:uid="{A9AD9B8B-DBAB-4E87-BDF6-FD5E82B99D48}" name="Referensi Waktu" dataDxfId="12"/>
    <tableColumn id="6" xr3:uid="{37590AB6-76DC-431F-9933-110B58432489}" name="Tipe Data" dataDxfId="11"/>
    <tableColumn id="7" xr3:uid="{D6D7A0B5-94AE-4D79-AA33-9F31198A9E3C}" name="Satuan"/>
    <tableColumn id="8" xr3:uid="{450258AC-09A7-43E0-8C94-B30021A0FCF3}" name="Domain Value" dataDxfId="10"/>
    <tableColumn id="9" xr3:uid="{D136AC6D-C9A0-4CA9-9EEC-1E3F903C7EB2}" name="Cakupan Wilayah" dataDxfId="9"/>
    <tableColumn id="10" xr3:uid="{A902BCED-7814-45DF-B8E4-6DBEE623CB6D}" name="Apakah Kolom Variabel dapat Diakes Umum" dataDxfId="8"/>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 Id="rId6" Type="http://schemas.openxmlformats.org/officeDocument/2006/relationships/table" Target="../tables/table5.xml"/><Relationship Id="rId5" Type="http://schemas.openxmlformats.org/officeDocument/2006/relationships/printerSettings" Target="../printerSettings/printerSettings4.bin"/><Relationship Id="rId4" Type="http://schemas.openxmlformats.org/officeDocument/2006/relationships/pivotTable" Target="../pivotTables/pivot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7389-5FB5-4922-9E07-37A3A59A8DE4}">
  <dimension ref="C1:AA161"/>
  <sheetViews>
    <sheetView tabSelected="1" topLeftCell="T1" zoomScale="85" zoomScaleNormal="85" workbookViewId="0">
      <selection activeCell="W25" sqref="W25:AA34"/>
    </sheetView>
  </sheetViews>
  <sheetFormatPr defaultRowHeight="14.4" x14ac:dyDescent="0.3"/>
  <cols>
    <col min="3" max="3" width="22.6640625" customWidth="1"/>
    <col min="4" max="4" width="23" customWidth="1"/>
    <col min="5" max="5" width="14.77734375" customWidth="1"/>
    <col min="6" max="6" width="21.6640625" bestFit="1" customWidth="1"/>
    <col min="7" max="7" width="26.44140625" customWidth="1"/>
    <col min="8" max="8" width="18.5546875" customWidth="1"/>
    <col min="9" max="9" width="8" customWidth="1"/>
    <col min="10" max="10" width="8.109375" customWidth="1"/>
    <col min="11" max="11" width="21.5546875" customWidth="1"/>
    <col min="17" max="17" width="18.33203125" bestFit="1" customWidth="1"/>
    <col min="18" max="18" width="19.5546875" bestFit="1" customWidth="1"/>
    <col min="19" max="19" width="28.109375" bestFit="1" customWidth="1"/>
    <col min="20" max="22" width="24.109375" bestFit="1" customWidth="1"/>
    <col min="23" max="23" width="23.21875" customWidth="1"/>
    <col min="24" max="24" width="23.109375" customWidth="1"/>
    <col min="25" max="25" width="33.88671875" bestFit="1" customWidth="1"/>
    <col min="26" max="26" width="27.6640625" bestFit="1" customWidth="1"/>
    <col min="27" max="27" width="23.88671875" bestFit="1" customWidth="1"/>
    <col min="28" max="33" width="8.21875" bestFit="1" customWidth="1"/>
    <col min="34" max="34" width="26" bestFit="1" customWidth="1"/>
    <col min="35" max="41" width="8.21875" bestFit="1" customWidth="1"/>
    <col min="42" max="42" width="38.88671875" bestFit="1" customWidth="1"/>
    <col min="43" max="47" width="12.44140625" bestFit="1" customWidth="1"/>
    <col min="48" max="48" width="11.33203125" bestFit="1" customWidth="1"/>
    <col min="49" max="49" width="12.44140625" bestFit="1" customWidth="1"/>
    <col min="50" max="50" width="24.109375" bestFit="1" customWidth="1"/>
    <col min="51" max="57" width="8.21875" bestFit="1" customWidth="1"/>
    <col min="58" max="58" width="24.77734375" bestFit="1" customWidth="1"/>
    <col min="59" max="59" width="33.33203125" bestFit="1" customWidth="1"/>
    <col min="60" max="60" width="31.33203125" bestFit="1" customWidth="1"/>
    <col min="61" max="61" width="44.33203125" bestFit="1" customWidth="1"/>
    <col min="62" max="62" width="29.44140625" bestFit="1" customWidth="1"/>
    <col min="63" max="69" width="5" bestFit="1" customWidth="1"/>
    <col min="70" max="70" width="2" bestFit="1" customWidth="1"/>
    <col min="71" max="81" width="5" bestFit="1" customWidth="1"/>
    <col min="82" max="82" width="4" bestFit="1" customWidth="1"/>
    <col min="83" max="83" width="5" bestFit="1" customWidth="1"/>
    <col min="84" max="84" width="2" bestFit="1" customWidth="1"/>
    <col min="85" max="93" width="5" bestFit="1" customWidth="1"/>
    <col min="94" max="94" width="2" bestFit="1" customWidth="1"/>
    <col min="95" max="96" width="5" bestFit="1" customWidth="1"/>
    <col min="97" max="97" width="4" bestFit="1" customWidth="1"/>
    <col min="98" max="103" width="5" bestFit="1" customWidth="1"/>
    <col min="104" max="104" width="2" bestFit="1" customWidth="1"/>
    <col min="105" max="113" width="5" bestFit="1" customWidth="1"/>
    <col min="114" max="114" width="2" bestFit="1" customWidth="1"/>
    <col min="115" max="116" width="5" bestFit="1" customWidth="1"/>
    <col min="117" max="123" width="6" bestFit="1" customWidth="1"/>
    <col min="124" max="124" width="3" bestFit="1" customWidth="1"/>
    <col min="125" max="125" width="5" bestFit="1" customWidth="1"/>
    <col min="126" max="128" width="6" bestFit="1" customWidth="1"/>
    <col min="129" max="129" width="3" bestFit="1" customWidth="1"/>
    <col min="130" max="140" width="6" bestFit="1" customWidth="1"/>
    <col min="141" max="142" width="5" bestFit="1" customWidth="1"/>
    <col min="143" max="155" width="6" bestFit="1" customWidth="1"/>
    <col min="156" max="156" width="5" bestFit="1" customWidth="1"/>
    <col min="157" max="157" width="6" bestFit="1" customWidth="1"/>
    <col min="158" max="159" width="7" bestFit="1" customWidth="1"/>
    <col min="160" max="160" width="10.77734375" bestFit="1" customWidth="1"/>
  </cols>
  <sheetData>
    <row r="1" spans="3:20" ht="15.6" x14ac:dyDescent="0.3">
      <c r="C1" s="1" t="s">
        <v>663</v>
      </c>
    </row>
    <row r="3" spans="3:20" ht="15.6" x14ac:dyDescent="0.3">
      <c r="C3" s="19" t="s">
        <v>2</v>
      </c>
      <c r="D3" s="18" t="s">
        <v>3</v>
      </c>
      <c r="E3" s="20" t="s">
        <v>0</v>
      </c>
      <c r="F3" s="20" t="s">
        <v>1</v>
      </c>
      <c r="G3" s="18" t="s">
        <v>643</v>
      </c>
      <c r="H3" s="18" t="s">
        <v>644</v>
      </c>
      <c r="I3" s="18" t="s">
        <v>645</v>
      </c>
      <c r="J3" s="18" t="s">
        <v>646</v>
      </c>
      <c r="K3" s="21" t="s">
        <v>661</v>
      </c>
    </row>
    <row r="4" spans="3:20" ht="15.6" x14ac:dyDescent="0.3">
      <c r="C4" s="3" t="s">
        <v>6</v>
      </c>
      <c r="D4" s="3" t="s">
        <v>7</v>
      </c>
      <c r="E4" s="1" t="s">
        <v>4</v>
      </c>
      <c r="F4" s="1" t="s">
        <v>5</v>
      </c>
      <c r="G4" s="1">
        <f>_xlfn.XLOOKUP(E4,Table4[KODE DESA/KELURAHAN],Table4[LUAS WILAYAH(KM^2)])</f>
        <v>2.2200000000000002</v>
      </c>
      <c r="H4" s="1">
        <f>VLOOKUP(informasi!$E4,'jumlah sekolah'!$AA$23:$AD$164,3,0)</f>
        <v>2</v>
      </c>
      <c r="I4" s="1">
        <f>VLOOKUP(informasi!$E4,'jumlah sekolah'!$AA$23:$AD$164,4,0)</f>
        <v>0</v>
      </c>
      <c r="J4" s="1">
        <f>VLOOKUP(informasi!$E4,'jumlah sekolah'!$AA$23:$AD$164,2,0)</f>
        <v>0</v>
      </c>
      <c r="K4" s="1">
        <f>SUM(informasi!$H4:$J4)</f>
        <v>2</v>
      </c>
      <c r="Q4" s="14" t="s">
        <v>647</v>
      </c>
      <c r="R4" t="s">
        <v>664</v>
      </c>
      <c r="S4" t="s">
        <v>658</v>
      </c>
      <c r="T4" t="s">
        <v>662</v>
      </c>
    </row>
    <row r="5" spans="3:20" ht="15.6" x14ac:dyDescent="0.3">
      <c r="C5" s="3" t="s">
        <v>6</v>
      </c>
      <c r="D5" s="3" t="s">
        <v>7</v>
      </c>
      <c r="E5" s="1" t="s">
        <v>10</v>
      </c>
      <c r="F5" s="1" t="s">
        <v>11</v>
      </c>
      <c r="G5" s="1">
        <f>_xlfn.XLOOKUP(E5,Table4[KODE DESA/KELURAHAN],Table4[LUAS WILAYAH(KM^2)])</f>
        <v>10.86</v>
      </c>
      <c r="H5" s="1">
        <f>VLOOKUP(informasi!$E5,'jumlah sekolah'!$AA$23:$AD$164,3,0)</f>
        <v>3</v>
      </c>
      <c r="I5" s="1">
        <f>VLOOKUP(informasi!$E5,'jumlah sekolah'!$AA$23:$AD$164,4,0)</f>
        <v>0</v>
      </c>
      <c r="J5" s="1">
        <f>VLOOKUP(informasi!$E5,'jumlah sekolah'!$AA$23:$AD$164,2,0)</f>
        <v>0</v>
      </c>
      <c r="K5" s="1">
        <f>SUM(informasi!$H5:$J5)</f>
        <v>3</v>
      </c>
      <c r="Q5" s="15" t="s">
        <v>6</v>
      </c>
      <c r="R5">
        <v>21</v>
      </c>
      <c r="S5">
        <v>259.73999999999995</v>
      </c>
      <c r="T5">
        <v>39</v>
      </c>
    </row>
    <row r="6" spans="3:20" ht="15.6" x14ac:dyDescent="0.3">
      <c r="C6" s="3" t="s">
        <v>6</v>
      </c>
      <c r="D6" s="3" t="s">
        <v>7</v>
      </c>
      <c r="E6" s="1" t="s">
        <v>12</v>
      </c>
      <c r="F6" s="1" t="s">
        <v>7</v>
      </c>
      <c r="G6" s="1">
        <f>_xlfn.XLOOKUP(E6,Table4[KODE DESA/KELURAHAN],Table4[LUAS WILAYAH(KM^2)])</f>
        <v>5.62</v>
      </c>
      <c r="H6" s="1">
        <f>VLOOKUP(informasi!$E6,'jumlah sekolah'!$AA$23:$AD$164,3,0)</f>
        <v>2</v>
      </c>
      <c r="I6" s="1">
        <f>VLOOKUP(informasi!$E6,'jumlah sekolah'!$AA$23:$AD$164,4,0)</f>
        <v>1</v>
      </c>
      <c r="J6" s="1">
        <f>VLOOKUP(informasi!$E6,'jumlah sekolah'!$AA$23:$AD$164,2,0)</f>
        <v>0</v>
      </c>
      <c r="K6" s="1">
        <f>SUM(informasi!$H6:$J6)</f>
        <v>3</v>
      </c>
      <c r="Q6" s="16" t="s">
        <v>7</v>
      </c>
      <c r="R6">
        <v>21</v>
      </c>
      <c r="S6">
        <v>259.73999999999995</v>
      </c>
      <c r="T6">
        <v>39</v>
      </c>
    </row>
    <row r="7" spans="3:20" ht="15.6" x14ac:dyDescent="0.3">
      <c r="C7" s="3" t="s">
        <v>6</v>
      </c>
      <c r="D7" s="3" t="s">
        <v>7</v>
      </c>
      <c r="E7" s="1" t="s">
        <v>13</v>
      </c>
      <c r="F7" s="1" t="s">
        <v>14</v>
      </c>
      <c r="G7" s="1">
        <f>_xlfn.XLOOKUP(E7,Table4[KODE DESA/KELURAHAN],Table4[LUAS WILAYAH(KM^2)])</f>
        <v>22.77</v>
      </c>
      <c r="H7" s="1">
        <f>VLOOKUP(informasi!$E7,'jumlah sekolah'!$AA$23:$AD$164,3,0)</f>
        <v>2</v>
      </c>
      <c r="I7" s="1">
        <f>VLOOKUP(informasi!$E7,'jumlah sekolah'!$AA$23:$AD$164,4,0)</f>
        <v>1</v>
      </c>
      <c r="J7" s="1">
        <f>VLOOKUP(informasi!$E7,'jumlah sekolah'!$AA$23:$AD$164,2,0)</f>
        <v>0</v>
      </c>
      <c r="K7" s="1">
        <f>SUM(informasi!$H7:$J7)</f>
        <v>3</v>
      </c>
      <c r="Q7" s="15" t="s">
        <v>51</v>
      </c>
      <c r="R7">
        <v>24</v>
      </c>
      <c r="S7">
        <v>772.06</v>
      </c>
      <c r="T7">
        <v>58</v>
      </c>
    </row>
    <row r="8" spans="3:20" ht="15.6" x14ac:dyDescent="0.3">
      <c r="C8" s="3" t="s">
        <v>6</v>
      </c>
      <c r="D8" s="3" t="s">
        <v>7</v>
      </c>
      <c r="E8" s="1" t="s">
        <v>15</v>
      </c>
      <c r="F8" s="1" t="s">
        <v>16</v>
      </c>
      <c r="G8" s="1">
        <f>_xlfn.XLOOKUP(E8,Table4[KODE DESA/KELURAHAN],Table4[LUAS WILAYAH(KM^2)])</f>
        <v>3.48</v>
      </c>
      <c r="H8" s="1">
        <f>VLOOKUP(informasi!$E8,'jumlah sekolah'!$AA$23:$AD$164,3,0)</f>
        <v>1</v>
      </c>
      <c r="I8" s="1">
        <f>VLOOKUP(informasi!$E8,'jumlah sekolah'!$AA$23:$AD$164,4,0)</f>
        <v>0</v>
      </c>
      <c r="J8" s="1">
        <f>VLOOKUP(informasi!$E8,'jumlah sekolah'!$AA$23:$AD$164,2,0)</f>
        <v>0</v>
      </c>
      <c r="K8" s="1">
        <f>SUM(informasi!$H8:$J8)</f>
        <v>1</v>
      </c>
      <c r="Q8" s="16" t="s">
        <v>52</v>
      </c>
      <c r="R8">
        <v>24</v>
      </c>
      <c r="S8">
        <v>772.06</v>
      </c>
      <c r="T8">
        <v>58</v>
      </c>
    </row>
    <row r="9" spans="3:20" ht="15.6" x14ac:dyDescent="0.3">
      <c r="C9" s="3" t="s">
        <v>6</v>
      </c>
      <c r="D9" s="3" t="s">
        <v>7</v>
      </c>
      <c r="E9" s="1" t="s">
        <v>17</v>
      </c>
      <c r="F9" s="1" t="s">
        <v>18</v>
      </c>
      <c r="G9" s="1">
        <f>_xlfn.XLOOKUP(E9,Table4[KODE DESA/KELURAHAN],Table4[LUAS WILAYAH(KM^2)])</f>
        <v>2.63</v>
      </c>
      <c r="H9" s="1">
        <f>VLOOKUP(informasi!$E9,'jumlah sekolah'!$AA$23:$AD$164,3,0)</f>
        <v>2</v>
      </c>
      <c r="I9" s="1">
        <f>VLOOKUP(informasi!$E9,'jumlah sekolah'!$AA$23:$AD$164,4,0)</f>
        <v>0</v>
      </c>
      <c r="J9" s="1">
        <f>VLOOKUP(informasi!$E9,'jumlah sekolah'!$AA$23:$AD$164,2,0)</f>
        <v>0</v>
      </c>
      <c r="K9" s="1">
        <f>SUM(informasi!$H9:$J9)</f>
        <v>2</v>
      </c>
      <c r="Q9" s="15" t="s">
        <v>100</v>
      </c>
      <c r="R9">
        <v>23</v>
      </c>
      <c r="S9">
        <v>102.98000000000002</v>
      </c>
      <c r="T9">
        <v>32</v>
      </c>
    </row>
    <row r="10" spans="3:20" ht="15.6" x14ac:dyDescent="0.3">
      <c r="C10" s="3" t="s">
        <v>6</v>
      </c>
      <c r="D10" s="3" t="s">
        <v>7</v>
      </c>
      <c r="E10" s="1" t="s">
        <v>19</v>
      </c>
      <c r="F10" s="1" t="s">
        <v>20</v>
      </c>
      <c r="G10" s="1">
        <f>_xlfn.XLOOKUP(E10,Table4[KODE DESA/KELURAHAN],Table4[LUAS WILAYAH(KM^2)])</f>
        <v>26.68</v>
      </c>
      <c r="H10" s="1">
        <f>VLOOKUP(informasi!$E10,'jumlah sekolah'!$AA$23:$AD$164,3,0)</f>
        <v>2</v>
      </c>
      <c r="I10" s="1">
        <f>VLOOKUP(informasi!$E10,'jumlah sekolah'!$AA$23:$AD$164,4,0)</f>
        <v>1</v>
      </c>
      <c r="J10" s="1">
        <f>VLOOKUP(informasi!$E10,'jumlah sekolah'!$AA$23:$AD$164,2,0)</f>
        <v>0</v>
      </c>
      <c r="K10" s="1">
        <f>SUM(informasi!$H10:$J10)</f>
        <v>3</v>
      </c>
      <c r="Q10" s="16" t="s">
        <v>101</v>
      </c>
      <c r="R10">
        <v>23</v>
      </c>
      <c r="S10">
        <v>102.98000000000002</v>
      </c>
      <c r="T10">
        <v>32</v>
      </c>
    </row>
    <row r="11" spans="3:20" ht="15.6" x14ac:dyDescent="0.3">
      <c r="C11" s="3" t="s">
        <v>6</v>
      </c>
      <c r="D11" s="3" t="s">
        <v>7</v>
      </c>
      <c r="E11" s="1" t="s">
        <v>21</v>
      </c>
      <c r="F11" s="1" t="s">
        <v>22</v>
      </c>
      <c r="G11" s="1">
        <f>_xlfn.XLOOKUP(E11,Table4[KODE DESA/KELURAHAN],Table4[LUAS WILAYAH(KM^2)])</f>
        <v>10.64</v>
      </c>
      <c r="H11" s="1">
        <f>VLOOKUP(informasi!$E11,'jumlah sekolah'!$AA$23:$AD$164,3,0)</f>
        <v>1</v>
      </c>
      <c r="I11" s="1">
        <f>VLOOKUP(informasi!$E11,'jumlah sekolah'!$AA$23:$AD$164,4,0)</f>
        <v>0</v>
      </c>
      <c r="J11" s="1">
        <f>VLOOKUP(informasi!$E11,'jumlah sekolah'!$AA$23:$AD$164,2,0)</f>
        <v>0</v>
      </c>
      <c r="K11" s="1">
        <f>SUM(informasi!$H11:$J11)</f>
        <v>1</v>
      </c>
      <c r="Q11" s="15" t="s">
        <v>147</v>
      </c>
      <c r="R11">
        <v>18</v>
      </c>
      <c r="S11">
        <v>128.81</v>
      </c>
      <c r="T11">
        <v>32</v>
      </c>
    </row>
    <row r="12" spans="3:20" ht="15.6" x14ac:dyDescent="0.3">
      <c r="C12" s="3" t="s">
        <v>6</v>
      </c>
      <c r="D12" s="3" t="s">
        <v>7</v>
      </c>
      <c r="E12" s="1" t="s">
        <v>23</v>
      </c>
      <c r="F12" s="1" t="s">
        <v>24</v>
      </c>
      <c r="G12" s="1">
        <f>_xlfn.XLOOKUP(E12,Table4[KODE DESA/KELURAHAN],Table4[LUAS WILAYAH(KM^2)])</f>
        <v>25.58</v>
      </c>
      <c r="H12" s="1">
        <f>VLOOKUP(informasi!$E12,'jumlah sekolah'!$AA$23:$AD$164,3,0)</f>
        <v>1</v>
      </c>
      <c r="I12" s="1">
        <f>VLOOKUP(informasi!$E12,'jumlah sekolah'!$AA$23:$AD$164,4,0)</f>
        <v>0</v>
      </c>
      <c r="J12" s="1">
        <f>VLOOKUP(informasi!$E12,'jumlah sekolah'!$AA$23:$AD$164,2,0)</f>
        <v>0</v>
      </c>
      <c r="K12" s="1">
        <f>SUM(informasi!$H12:$J12)</f>
        <v>1</v>
      </c>
      <c r="Q12" s="16" t="s">
        <v>148</v>
      </c>
      <c r="R12">
        <v>18</v>
      </c>
      <c r="S12">
        <v>128.81</v>
      </c>
      <c r="T12">
        <v>32</v>
      </c>
    </row>
    <row r="13" spans="3:20" ht="15.6" x14ac:dyDescent="0.3">
      <c r="C13" s="3" t="s">
        <v>6</v>
      </c>
      <c r="D13" s="3" t="s">
        <v>7</v>
      </c>
      <c r="E13" s="1" t="s">
        <v>25</v>
      </c>
      <c r="F13" s="1" t="s">
        <v>26</v>
      </c>
      <c r="G13" s="1">
        <f>_xlfn.XLOOKUP(E13,Table4[KODE DESA/KELURAHAN],Table4[LUAS WILAYAH(KM^2)])</f>
        <v>7.37</v>
      </c>
      <c r="H13" s="1">
        <f>VLOOKUP(informasi!$E13,'jumlah sekolah'!$AA$23:$AD$164,3,0)</f>
        <v>1</v>
      </c>
      <c r="I13" s="1">
        <f>VLOOKUP(informasi!$E13,'jumlah sekolah'!$AA$23:$AD$164,4,0)</f>
        <v>0</v>
      </c>
      <c r="J13" s="1">
        <f>VLOOKUP(informasi!$E13,'jumlah sekolah'!$AA$23:$AD$164,2,0)</f>
        <v>0</v>
      </c>
      <c r="K13" s="1">
        <f>SUM(informasi!$H13:$J13)</f>
        <v>1</v>
      </c>
      <c r="Q13" s="15" t="s">
        <v>185</v>
      </c>
      <c r="R13">
        <v>27</v>
      </c>
      <c r="S13">
        <v>101.37000000000002</v>
      </c>
      <c r="T13">
        <v>37</v>
      </c>
    </row>
    <row r="14" spans="3:20" ht="15.6" x14ac:dyDescent="0.3">
      <c r="C14" s="3" t="s">
        <v>6</v>
      </c>
      <c r="D14" s="3" t="s">
        <v>7</v>
      </c>
      <c r="E14" s="1" t="s">
        <v>27</v>
      </c>
      <c r="F14" s="1" t="s">
        <v>28</v>
      </c>
      <c r="G14" s="1">
        <f>_xlfn.XLOOKUP(E14,Table4[KODE DESA/KELURAHAN],Table4[LUAS WILAYAH(KM^2)])</f>
        <v>10.039999999999999</v>
      </c>
      <c r="H14" s="1">
        <f>VLOOKUP(informasi!$E14,'jumlah sekolah'!$AA$23:$AD$164,3,0)</f>
        <v>1</v>
      </c>
      <c r="I14" s="1">
        <f>VLOOKUP(informasi!$E14,'jumlah sekolah'!$AA$23:$AD$164,4,0)</f>
        <v>0</v>
      </c>
      <c r="J14" s="1">
        <f>VLOOKUP(informasi!$E14,'jumlah sekolah'!$AA$23:$AD$164,2,0)</f>
        <v>0</v>
      </c>
      <c r="K14" s="1">
        <f>SUM(informasi!$H14:$J14)</f>
        <v>1</v>
      </c>
      <c r="Q14" s="16" t="s">
        <v>186</v>
      </c>
      <c r="R14">
        <v>27</v>
      </c>
      <c r="S14">
        <v>101.37000000000002</v>
      </c>
      <c r="T14">
        <v>37</v>
      </c>
    </row>
    <row r="15" spans="3:20" ht="15.6" x14ac:dyDescent="0.3">
      <c r="C15" s="3" t="s">
        <v>6</v>
      </c>
      <c r="D15" s="3" t="s">
        <v>7</v>
      </c>
      <c r="E15" s="1" t="s">
        <v>29</v>
      </c>
      <c r="F15" s="1" t="s">
        <v>30</v>
      </c>
      <c r="G15" s="1">
        <f>_xlfn.XLOOKUP(E15,Table4[KODE DESA/KELURAHAN],Table4[LUAS WILAYAH(KM^2)])</f>
        <v>2.08</v>
      </c>
      <c r="H15" s="1">
        <f>VLOOKUP(informasi!$E15,'jumlah sekolah'!$AA$23:$AD$164,3,0)</f>
        <v>1</v>
      </c>
      <c r="I15" s="1">
        <f>VLOOKUP(informasi!$E15,'jumlah sekolah'!$AA$23:$AD$164,4,0)</f>
        <v>0</v>
      </c>
      <c r="J15" s="1">
        <f>VLOOKUP(informasi!$E15,'jumlah sekolah'!$AA$23:$AD$164,2,0)</f>
        <v>0</v>
      </c>
      <c r="K15" s="1">
        <f>SUM(informasi!$H15:$J15)</f>
        <v>1</v>
      </c>
      <c r="Q15" s="15" t="s">
        <v>241</v>
      </c>
      <c r="R15">
        <v>16</v>
      </c>
      <c r="S15">
        <v>105</v>
      </c>
      <c r="T15">
        <v>31</v>
      </c>
    </row>
    <row r="16" spans="3:20" ht="15.6" x14ac:dyDescent="0.3">
      <c r="C16" s="3" t="s">
        <v>6</v>
      </c>
      <c r="D16" s="3" t="s">
        <v>7</v>
      </c>
      <c r="E16" s="1" t="s">
        <v>31</v>
      </c>
      <c r="F16" s="1" t="s">
        <v>32</v>
      </c>
      <c r="G16" s="1">
        <f>_xlfn.XLOOKUP(E16,Table4[KODE DESA/KELURAHAN],Table4[LUAS WILAYAH(KM^2)])</f>
        <v>12.73</v>
      </c>
      <c r="H16" s="1">
        <f>VLOOKUP(informasi!$E16,'jumlah sekolah'!$AA$23:$AD$164,3,0)</f>
        <v>2</v>
      </c>
      <c r="I16" s="1">
        <f>VLOOKUP(informasi!$E16,'jumlah sekolah'!$AA$23:$AD$164,4,0)</f>
        <v>1</v>
      </c>
      <c r="J16" s="1">
        <f>VLOOKUP(informasi!$E16,'jumlah sekolah'!$AA$23:$AD$164,2,0)</f>
        <v>1</v>
      </c>
      <c r="K16" s="1">
        <f>SUM(informasi!$H16:$J16)</f>
        <v>4</v>
      </c>
      <c r="Q16" s="16" t="s">
        <v>242</v>
      </c>
      <c r="R16">
        <v>16</v>
      </c>
      <c r="S16">
        <v>105</v>
      </c>
      <c r="T16">
        <v>31</v>
      </c>
    </row>
    <row r="17" spans="3:27" ht="15.6" x14ac:dyDescent="0.3">
      <c r="C17" s="3" t="s">
        <v>6</v>
      </c>
      <c r="D17" s="3" t="s">
        <v>7</v>
      </c>
      <c r="E17" s="1" t="s">
        <v>33</v>
      </c>
      <c r="F17" s="1" t="s">
        <v>34</v>
      </c>
      <c r="G17" s="1">
        <f>_xlfn.XLOOKUP(E17,Table4[KODE DESA/KELURAHAN],Table4[LUAS WILAYAH(KM^2)])</f>
        <v>13.31</v>
      </c>
      <c r="H17" s="1">
        <f>VLOOKUP(informasi!$E17,'jumlah sekolah'!$AA$23:$AD$164,3,0)</f>
        <v>1</v>
      </c>
      <c r="I17" s="1">
        <f>VLOOKUP(informasi!$E17,'jumlah sekolah'!$AA$23:$AD$164,4,0)</f>
        <v>0</v>
      </c>
      <c r="J17" s="1">
        <f>VLOOKUP(informasi!$E17,'jumlah sekolah'!$AA$23:$AD$164,2,0)</f>
        <v>0</v>
      </c>
      <c r="K17" s="1">
        <f>SUM(informasi!$H17:$J17)</f>
        <v>1</v>
      </c>
      <c r="Q17" s="15" t="s">
        <v>275</v>
      </c>
      <c r="R17">
        <v>16</v>
      </c>
      <c r="S17">
        <v>65.53</v>
      </c>
      <c r="T17">
        <v>33</v>
      </c>
    </row>
    <row r="18" spans="3:27" ht="15.6" x14ac:dyDescent="0.3">
      <c r="C18" s="3" t="s">
        <v>6</v>
      </c>
      <c r="D18" s="3" t="s">
        <v>7</v>
      </c>
      <c r="E18" s="1" t="s">
        <v>35</v>
      </c>
      <c r="F18" s="1" t="s">
        <v>36</v>
      </c>
      <c r="G18" s="1">
        <f>_xlfn.XLOOKUP(E18,Table4[KODE DESA/KELURAHAN],Table4[LUAS WILAYAH(KM^2)])</f>
        <v>13.25</v>
      </c>
      <c r="H18" s="1">
        <f>VLOOKUP(informasi!$E18,'jumlah sekolah'!$AA$23:$AD$164,3,0)</f>
        <v>2</v>
      </c>
      <c r="I18" s="1">
        <f>VLOOKUP(informasi!$E18,'jumlah sekolah'!$AA$23:$AD$164,4,0)</f>
        <v>1</v>
      </c>
      <c r="J18" s="1">
        <f>VLOOKUP(informasi!$E18,'jumlah sekolah'!$AA$23:$AD$164,2,0)</f>
        <v>0</v>
      </c>
      <c r="K18" s="1">
        <f>SUM(informasi!$H18:$J18)</f>
        <v>3</v>
      </c>
      <c r="Q18" s="16" t="s">
        <v>276</v>
      </c>
      <c r="R18">
        <v>16</v>
      </c>
      <c r="S18">
        <v>65.53</v>
      </c>
      <c r="T18">
        <v>33</v>
      </c>
    </row>
    <row r="19" spans="3:27" ht="15.6" x14ac:dyDescent="0.3">
      <c r="C19" s="3" t="s">
        <v>6</v>
      </c>
      <c r="D19" s="3" t="s">
        <v>7</v>
      </c>
      <c r="E19" s="1" t="s">
        <v>37</v>
      </c>
      <c r="F19" s="1" t="s">
        <v>38</v>
      </c>
      <c r="G19" s="1">
        <f>_xlfn.XLOOKUP(E19,Table4[KODE DESA/KELURAHAN],Table4[LUAS WILAYAH(KM^2)])</f>
        <v>25.68</v>
      </c>
      <c r="H19" s="1">
        <f>VLOOKUP(informasi!$E19,'jumlah sekolah'!$AA$23:$AD$164,3,0)</f>
        <v>2</v>
      </c>
      <c r="I19" s="1">
        <f>VLOOKUP(informasi!$E19,'jumlah sekolah'!$AA$23:$AD$164,4,0)</f>
        <v>0</v>
      </c>
      <c r="J19" s="1">
        <f>VLOOKUP(informasi!$E19,'jumlah sekolah'!$AA$23:$AD$164,2,0)</f>
        <v>0</v>
      </c>
      <c r="K19" s="1">
        <f>SUM(informasi!$H19:$J19)</f>
        <v>2</v>
      </c>
      <c r="Q19" s="15" t="s">
        <v>308</v>
      </c>
      <c r="R19">
        <v>12</v>
      </c>
      <c r="S19">
        <v>258.84999999999997</v>
      </c>
      <c r="T19">
        <v>18</v>
      </c>
    </row>
    <row r="20" spans="3:27" ht="15.6" x14ac:dyDescent="0.3">
      <c r="C20" s="3" t="s">
        <v>6</v>
      </c>
      <c r="D20" s="3" t="s">
        <v>7</v>
      </c>
      <c r="E20" s="1" t="s">
        <v>39</v>
      </c>
      <c r="F20" s="1" t="s">
        <v>40</v>
      </c>
      <c r="G20" s="1">
        <f>_xlfn.XLOOKUP(E20,Table4[KODE DESA/KELURAHAN],Table4[LUAS WILAYAH(KM^2)])</f>
        <v>8.75</v>
      </c>
      <c r="H20" s="1">
        <f>VLOOKUP(informasi!$E20,'jumlah sekolah'!$AA$23:$AD$164,3,0)</f>
        <v>1</v>
      </c>
      <c r="I20" s="1">
        <f>VLOOKUP(informasi!$E20,'jumlah sekolah'!$AA$23:$AD$164,4,0)</f>
        <v>1</v>
      </c>
      <c r="J20" s="1">
        <f>VLOOKUP(informasi!$E20,'jumlah sekolah'!$AA$23:$AD$164,2,0)</f>
        <v>0</v>
      </c>
      <c r="K20" s="1">
        <f>SUM(informasi!$H20:$J20)</f>
        <v>2</v>
      </c>
      <c r="Q20" s="16" t="s">
        <v>309</v>
      </c>
      <c r="R20">
        <v>12</v>
      </c>
      <c r="S20">
        <v>258.84999999999997</v>
      </c>
      <c r="T20">
        <v>18</v>
      </c>
    </row>
    <row r="21" spans="3:27" ht="15.6" x14ac:dyDescent="0.3">
      <c r="C21" s="3" t="s">
        <v>6</v>
      </c>
      <c r="D21" s="3" t="s">
        <v>7</v>
      </c>
      <c r="E21" s="1" t="s">
        <v>41</v>
      </c>
      <c r="F21" s="1" t="s">
        <v>42</v>
      </c>
      <c r="G21" s="1">
        <f>_xlfn.XLOOKUP(E21,Table4[KODE DESA/KELURAHAN],Table4[LUAS WILAYAH(KM^2)])</f>
        <v>10.98</v>
      </c>
      <c r="H21" s="1">
        <f>VLOOKUP(informasi!$E21,'jumlah sekolah'!$AA$23:$AD$164,3,0)</f>
        <v>1</v>
      </c>
      <c r="I21" s="1">
        <f>VLOOKUP(informasi!$E21,'jumlah sekolah'!$AA$23:$AD$164,4,0)</f>
        <v>1</v>
      </c>
      <c r="J21" s="1">
        <f>VLOOKUP(informasi!$E21,'jumlah sekolah'!$AA$23:$AD$164,2,0)</f>
        <v>1</v>
      </c>
      <c r="K21" s="1">
        <f>SUM(informasi!$H21:$J21)</f>
        <v>3</v>
      </c>
      <c r="Q21" s="15" t="s">
        <v>648</v>
      </c>
      <c r="R21">
        <v>157</v>
      </c>
      <c r="S21">
        <v>1794.3399999999997</v>
      </c>
      <c r="T21">
        <v>280</v>
      </c>
    </row>
    <row r="22" spans="3:27" ht="15.6" x14ac:dyDescent="0.3">
      <c r="C22" s="3" t="s">
        <v>6</v>
      </c>
      <c r="D22" s="3" t="s">
        <v>7</v>
      </c>
      <c r="E22" s="1" t="s">
        <v>43</v>
      </c>
      <c r="F22" s="1" t="s">
        <v>44</v>
      </c>
      <c r="G22" s="1">
        <f>_xlfn.XLOOKUP(E22,Table4[KODE DESA/KELURAHAN],Table4[LUAS WILAYAH(KM^2)])</f>
        <v>9.4499999999999993</v>
      </c>
      <c r="H22" s="1">
        <v>0</v>
      </c>
      <c r="I22" s="1">
        <v>0</v>
      </c>
      <c r="J22" s="1">
        <v>0</v>
      </c>
      <c r="K22" s="1">
        <f>SUM(informasi!$H22:$J22)</f>
        <v>0</v>
      </c>
    </row>
    <row r="23" spans="3:27" ht="15.6" x14ac:dyDescent="0.3">
      <c r="C23" s="3" t="s">
        <v>6</v>
      </c>
      <c r="D23" s="3" t="s">
        <v>7</v>
      </c>
      <c r="E23" s="1" t="s">
        <v>45</v>
      </c>
      <c r="F23" s="1" t="s">
        <v>46</v>
      </c>
      <c r="G23" s="1">
        <f>_xlfn.XLOOKUP(E23,Table4[KODE DESA/KELURAHAN],Table4[LUAS WILAYAH(KM^2)])</f>
        <v>24.88</v>
      </c>
      <c r="H23" s="1">
        <v>0</v>
      </c>
      <c r="I23" s="1">
        <v>0</v>
      </c>
      <c r="J23" s="1">
        <v>0</v>
      </c>
      <c r="K23" s="1">
        <f>SUM(informasi!$H23:$J23)</f>
        <v>0</v>
      </c>
    </row>
    <row r="24" spans="3:27" ht="15.6" x14ac:dyDescent="0.3">
      <c r="C24" s="3" t="s">
        <v>6</v>
      </c>
      <c r="D24" s="3" t="s">
        <v>7</v>
      </c>
      <c r="E24" s="1" t="s">
        <v>47</v>
      </c>
      <c r="F24" s="1" t="s">
        <v>48</v>
      </c>
      <c r="G24" s="1">
        <f>_xlfn.XLOOKUP(E24,Table4[KODE DESA/KELURAHAN],Table4[LUAS WILAYAH(KM^2)])</f>
        <v>10.74</v>
      </c>
      <c r="H24" s="1">
        <f>VLOOKUP(informasi!$E24,'jumlah sekolah'!$AA$23:$AD$164,3,0)</f>
        <v>2</v>
      </c>
      <c r="I24" s="1">
        <f>VLOOKUP(informasi!$E24,'jumlah sekolah'!$AA$23:$AD$164,4,0)</f>
        <v>0</v>
      </c>
      <c r="J24" s="1">
        <f>VLOOKUP(informasi!$E24,'jumlah sekolah'!$AA$23:$AD$164,2,0)</f>
        <v>0</v>
      </c>
      <c r="K24" s="1">
        <f>SUM(informasi!$H24:$J24)</f>
        <v>2</v>
      </c>
    </row>
    <row r="25" spans="3:27" ht="16.2" thickBot="1" x14ac:dyDescent="0.35">
      <c r="C25" s="3" t="s">
        <v>51</v>
      </c>
      <c r="D25" s="3" t="s">
        <v>52</v>
      </c>
      <c r="E25" s="1" t="s">
        <v>49</v>
      </c>
      <c r="F25" s="1" t="s">
        <v>50</v>
      </c>
      <c r="G25" s="1">
        <f>_xlfn.XLOOKUP(E25,Table4[KODE DESA/KELURAHAN],Table4[LUAS WILAYAH(KM^2)])</f>
        <v>13.07</v>
      </c>
      <c r="H25" s="1">
        <f>VLOOKUP(informasi!$E25,'jumlah sekolah'!$AA$23:$AD$164,3,0)</f>
        <v>3</v>
      </c>
      <c r="I25" s="1">
        <f>VLOOKUP(informasi!$E25,'jumlah sekolah'!$AA$23:$AD$164,4,0)</f>
        <v>0</v>
      </c>
      <c r="J25" s="1">
        <f>VLOOKUP(informasi!$E25,'jumlah sekolah'!$AA$23:$AD$164,2,0)</f>
        <v>0</v>
      </c>
      <c r="K25" s="1">
        <f>SUM(informasi!$H25:$J25)</f>
        <v>3</v>
      </c>
      <c r="W25" s="32" t="s">
        <v>2</v>
      </c>
      <c r="X25" s="33" t="s">
        <v>3</v>
      </c>
      <c r="Y25" s="34" t="s">
        <v>734</v>
      </c>
      <c r="Z25" s="34" t="s">
        <v>643</v>
      </c>
      <c r="AA25" s="35" t="s">
        <v>661</v>
      </c>
    </row>
    <row r="26" spans="3:27" ht="16.8" thickTop="1" thickBot="1" x14ac:dyDescent="0.35">
      <c r="C26" s="3" t="s">
        <v>51</v>
      </c>
      <c r="D26" s="3" t="s">
        <v>52</v>
      </c>
      <c r="E26" s="1" t="s">
        <v>53</v>
      </c>
      <c r="F26" s="1" t="s">
        <v>54</v>
      </c>
      <c r="G26" s="1">
        <f>_xlfn.XLOOKUP(E26,Table4[KODE DESA/KELURAHAN],Table4[LUAS WILAYAH(KM^2)])</f>
        <v>2.54</v>
      </c>
      <c r="H26" s="1">
        <f>VLOOKUP(informasi!$E26,'jumlah sekolah'!$AA$23:$AD$164,3,0)</f>
        <v>1</v>
      </c>
      <c r="I26" s="1">
        <f>VLOOKUP(informasi!$E26,'jumlah sekolah'!$AA$23:$AD$164,4,0)</f>
        <v>0</v>
      </c>
      <c r="J26" s="1">
        <f>VLOOKUP(informasi!$E26,'jumlah sekolah'!$AA$23:$AD$164,2,0)</f>
        <v>0</v>
      </c>
      <c r="K26" s="1">
        <f>SUM(informasi!$H26:$J26)</f>
        <v>1</v>
      </c>
      <c r="W26" s="30">
        <v>2.632650462962963</v>
      </c>
      <c r="X26" s="28" t="s">
        <v>7</v>
      </c>
      <c r="Y26" s="29">
        <v>21</v>
      </c>
      <c r="Z26" s="29">
        <v>259.74</v>
      </c>
      <c r="AA26" s="31">
        <v>39</v>
      </c>
    </row>
    <row r="27" spans="3:27" ht="16.2" thickBot="1" x14ac:dyDescent="0.35">
      <c r="C27" s="3" t="s">
        <v>51</v>
      </c>
      <c r="D27" s="3" t="s">
        <v>52</v>
      </c>
      <c r="E27" s="1" t="s">
        <v>55</v>
      </c>
      <c r="F27" s="1" t="s">
        <v>56</v>
      </c>
      <c r="G27" s="1">
        <f>_xlfn.XLOOKUP(E27,Table4[KODE DESA/KELURAHAN],Table4[LUAS WILAYAH(KM^2)])</f>
        <v>13.81</v>
      </c>
      <c r="H27" s="1">
        <f>VLOOKUP(informasi!$E27,'jumlah sekolah'!$AA$23:$AD$164,3,0)</f>
        <v>2</v>
      </c>
      <c r="I27" s="1">
        <f>VLOOKUP(informasi!$E27,'jumlah sekolah'!$AA$23:$AD$164,4,0)</f>
        <v>0</v>
      </c>
      <c r="J27" s="1">
        <f>VLOOKUP(informasi!$E27,'jumlah sekolah'!$AA$23:$AD$164,2,0)</f>
        <v>0</v>
      </c>
      <c r="K27" s="1">
        <f>SUM(informasi!$H27:$J27)</f>
        <v>2</v>
      </c>
      <c r="W27" s="30">
        <v>2.6326620370370368</v>
      </c>
      <c r="X27" s="28" t="s">
        <v>52</v>
      </c>
      <c r="Y27" s="29">
        <v>24</v>
      </c>
      <c r="Z27" s="29">
        <v>772.06</v>
      </c>
      <c r="AA27" s="31">
        <v>58</v>
      </c>
    </row>
    <row r="28" spans="3:27" ht="16.2" thickBot="1" x14ac:dyDescent="0.35">
      <c r="C28" s="3" t="s">
        <v>51</v>
      </c>
      <c r="D28" s="3" t="s">
        <v>52</v>
      </c>
      <c r="E28" s="1" t="s">
        <v>57</v>
      </c>
      <c r="F28" s="1" t="s">
        <v>58</v>
      </c>
      <c r="G28" s="1">
        <f>_xlfn.XLOOKUP(E28,Table4[KODE DESA/KELURAHAN],Table4[LUAS WILAYAH(KM^2)])</f>
        <v>14.95</v>
      </c>
      <c r="H28" s="1">
        <f>VLOOKUP(informasi!$E28,'jumlah sekolah'!$AA$23:$AD$164,3,0)</f>
        <v>1</v>
      </c>
      <c r="I28" s="1">
        <f>VLOOKUP(informasi!$E28,'jumlah sekolah'!$AA$23:$AD$164,4,0)</f>
        <v>1</v>
      </c>
      <c r="J28" s="1">
        <f>VLOOKUP(informasi!$E28,'jumlah sekolah'!$AA$23:$AD$164,2,0)</f>
        <v>0</v>
      </c>
      <c r="K28" s="1">
        <f>SUM(informasi!$H28:$J28)</f>
        <v>2</v>
      </c>
      <c r="W28" s="30">
        <v>2.6326736111111111</v>
      </c>
      <c r="X28" s="28" t="s">
        <v>101</v>
      </c>
      <c r="Y28" s="29">
        <v>23</v>
      </c>
      <c r="Z28" s="29">
        <v>102.98</v>
      </c>
      <c r="AA28" s="31">
        <v>32</v>
      </c>
    </row>
    <row r="29" spans="3:27" ht="16.2" thickBot="1" x14ac:dyDescent="0.35">
      <c r="C29" s="3" t="s">
        <v>51</v>
      </c>
      <c r="D29" s="3" t="s">
        <v>52</v>
      </c>
      <c r="E29" s="1" t="s">
        <v>59</v>
      </c>
      <c r="F29" s="1" t="s">
        <v>52</v>
      </c>
      <c r="G29" s="1">
        <f>_xlfn.XLOOKUP(E29,Table4[KODE DESA/KELURAHAN],Table4[LUAS WILAYAH(KM^2)])</f>
        <v>5.43</v>
      </c>
      <c r="H29" s="1">
        <f>VLOOKUP(informasi!$E29,'jumlah sekolah'!$AA$23:$AD$164,3,0)</f>
        <v>5</v>
      </c>
      <c r="I29" s="1">
        <f>VLOOKUP(informasi!$E29,'jumlah sekolah'!$AA$23:$AD$164,4,0)</f>
        <v>2</v>
      </c>
      <c r="J29" s="1">
        <f>VLOOKUP(informasi!$E29,'jumlah sekolah'!$AA$23:$AD$164,2,0)</f>
        <v>1</v>
      </c>
      <c r="K29" s="1">
        <f>SUM(informasi!$H29:$J29)</f>
        <v>8</v>
      </c>
      <c r="W29" s="30">
        <v>2.6326851851851854</v>
      </c>
      <c r="X29" s="28" t="s">
        <v>148</v>
      </c>
      <c r="Y29" s="29">
        <v>18</v>
      </c>
      <c r="Z29" s="29">
        <v>128.81</v>
      </c>
      <c r="AA29" s="31">
        <v>32</v>
      </c>
    </row>
    <row r="30" spans="3:27" ht="16.2" thickBot="1" x14ac:dyDescent="0.35">
      <c r="C30" s="3" t="s">
        <v>51</v>
      </c>
      <c r="D30" s="3" t="s">
        <v>52</v>
      </c>
      <c r="E30" s="1" t="s">
        <v>60</v>
      </c>
      <c r="F30" s="1" t="s">
        <v>61</v>
      </c>
      <c r="G30" s="1">
        <f>_xlfn.XLOOKUP(E30,Table4[KODE DESA/KELURAHAN],Table4[LUAS WILAYAH(KM^2)])</f>
        <v>18.22</v>
      </c>
      <c r="H30" s="1">
        <f>VLOOKUP(informasi!$E30,'jumlah sekolah'!$AA$23:$AD$164,3,0)</f>
        <v>1</v>
      </c>
      <c r="I30" s="1">
        <f>VLOOKUP(informasi!$E30,'jumlah sekolah'!$AA$23:$AD$164,4,0)</f>
        <v>0</v>
      </c>
      <c r="J30" s="1">
        <f>VLOOKUP(informasi!$E30,'jumlah sekolah'!$AA$23:$AD$164,2,0)</f>
        <v>0</v>
      </c>
      <c r="K30" s="1">
        <f>SUM(informasi!$H30:$J30)</f>
        <v>1</v>
      </c>
      <c r="W30" s="30">
        <v>2.6326967592592592</v>
      </c>
      <c r="X30" s="28" t="s">
        <v>186</v>
      </c>
      <c r="Y30" s="29">
        <v>27</v>
      </c>
      <c r="Z30" s="29">
        <v>101.37</v>
      </c>
      <c r="AA30" s="31">
        <v>37</v>
      </c>
    </row>
    <row r="31" spans="3:27" ht="16.2" thickBot="1" x14ac:dyDescent="0.35">
      <c r="C31" s="3" t="s">
        <v>51</v>
      </c>
      <c r="D31" s="3" t="s">
        <v>52</v>
      </c>
      <c r="E31" s="1" t="s">
        <v>62</v>
      </c>
      <c r="F31" s="1" t="s">
        <v>63</v>
      </c>
      <c r="G31" s="1">
        <f>_xlfn.XLOOKUP(E31,Table4[KODE DESA/KELURAHAN],Table4[LUAS WILAYAH(KM^2)])</f>
        <v>7.51</v>
      </c>
      <c r="H31" s="1">
        <f>VLOOKUP(informasi!$E31,'jumlah sekolah'!$AA$23:$AD$164,3,0)</f>
        <v>1</v>
      </c>
      <c r="I31" s="1">
        <f>VLOOKUP(informasi!$E31,'jumlah sekolah'!$AA$23:$AD$164,4,0)</f>
        <v>0</v>
      </c>
      <c r="J31" s="1">
        <f>VLOOKUP(informasi!$E31,'jumlah sekolah'!$AA$23:$AD$164,2,0)</f>
        <v>0</v>
      </c>
      <c r="K31" s="1">
        <f>SUM(informasi!$H31:$J31)</f>
        <v>1</v>
      </c>
      <c r="W31" s="30">
        <v>2.6327083333333334</v>
      </c>
      <c r="X31" s="28" t="s">
        <v>242</v>
      </c>
      <c r="Y31" s="29">
        <v>16</v>
      </c>
      <c r="Z31" s="29">
        <v>105</v>
      </c>
      <c r="AA31" s="31">
        <v>31</v>
      </c>
    </row>
    <row r="32" spans="3:27" ht="16.2" thickBot="1" x14ac:dyDescent="0.35">
      <c r="C32" s="3" t="s">
        <v>51</v>
      </c>
      <c r="D32" s="3" t="s">
        <v>52</v>
      </c>
      <c r="E32" s="1" t="s">
        <v>64</v>
      </c>
      <c r="F32" s="1" t="s">
        <v>65</v>
      </c>
      <c r="G32" s="1">
        <f>_xlfn.XLOOKUP(E32,Table4[KODE DESA/KELURAHAN],Table4[LUAS WILAYAH(KM^2)])</f>
        <v>33.18</v>
      </c>
      <c r="H32" s="1">
        <f>VLOOKUP(informasi!$E32,'jumlah sekolah'!$AA$23:$AD$164,3,0)</f>
        <v>3</v>
      </c>
      <c r="I32" s="1">
        <f>VLOOKUP(informasi!$E32,'jumlah sekolah'!$AA$23:$AD$164,4,0)</f>
        <v>1</v>
      </c>
      <c r="J32" s="1">
        <f>VLOOKUP(informasi!$E32,'jumlah sekolah'!$AA$23:$AD$164,2,0)</f>
        <v>0</v>
      </c>
      <c r="K32" s="1">
        <f>SUM(informasi!$H32:$J32)</f>
        <v>4</v>
      </c>
      <c r="W32" s="30">
        <v>2.6327199074074072</v>
      </c>
      <c r="X32" s="28" t="s">
        <v>276</v>
      </c>
      <c r="Y32" s="29">
        <v>16</v>
      </c>
      <c r="Z32" s="29">
        <v>65.53</v>
      </c>
      <c r="AA32" s="31">
        <v>33</v>
      </c>
    </row>
    <row r="33" spans="3:27" ht="16.2" thickBot="1" x14ac:dyDescent="0.35">
      <c r="C33" s="3" t="s">
        <v>51</v>
      </c>
      <c r="D33" s="3" t="s">
        <v>52</v>
      </c>
      <c r="E33" s="1" t="s">
        <v>66</v>
      </c>
      <c r="F33" s="1" t="s">
        <v>67</v>
      </c>
      <c r="G33" s="1">
        <f>_xlfn.XLOOKUP(E33,Table4[KODE DESA/KELURAHAN],Table4[LUAS WILAYAH(KM^2)])</f>
        <v>13.18</v>
      </c>
      <c r="H33" s="1">
        <f>VLOOKUP(informasi!$E33,'jumlah sekolah'!$AA$23:$AD$164,3,0)</f>
        <v>1</v>
      </c>
      <c r="I33" s="1">
        <f>VLOOKUP(informasi!$E33,'jumlah sekolah'!$AA$23:$AD$164,4,0)</f>
        <v>0</v>
      </c>
      <c r="J33" s="1">
        <f>VLOOKUP(informasi!$E33,'jumlah sekolah'!$AA$23:$AD$164,2,0)</f>
        <v>0</v>
      </c>
      <c r="K33" s="1">
        <f>SUM(informasi!$H33:$J33)</f>
        <v>1</v>
      </c>
      <c r="W33" s="36">
        <v>2.6327314814814815</v>
      </c>
      <c r="X33" s="37" t="s">
        <v>309</v>
      </c>
      <c r="Y33" s="38">
        <v>12</v>
      </c>
      <c r="Z33" s="38">
        <v>258.85000000000002</v>
      </c>
      <c r="AA33" s="39">
        <v>18</v>
      </c>
    </row>
    <row r="34" spans="3:27" ht="15.6" x14ac:dyDescent="0.3">
      <c r="C34" s="3" t="s">
        <v>51</v>
      </c>
      <c r="D34" s="3" t="s">
        <v>52</v>
      </c>
      <c r="E34" s="1" t="s">
        <v>68</v>
      </c>
      <c r="F34" s="1" t="s">
        <v>69</v>
      </c>
      <c r="G34" s="1">
        <f>_xlfn.XLOOKUP(E34,Table4[KODE DESA/KELURAHAN],Table4[LUAS WILAYAH(KM^2)])</f>
        <v>96.24</v>
      </c>
      <c r="H34" s="1">
        <f>VLOOKUP(informasi!$E34,'jumlah sekolah'!$AA$23:$AD$164,3,0)</f>
        <v>2</v>
      </c>
      <c r="I34" s="1">
        <f>VLOOKUP(informasi!$E34,'jumlah sekolah'!$AA$23:$AD$164,4,0)</f>
        <v>1</v>
      </c>
      <c r="J34" s="1">
        <f>VLOOKUP(informasi!$E34,'jumlah sekolah'!$AA$23:$AD$164,2,0)</f>
        <v>0</v>
      </c>
      <c r="K34" s="1">
        <f>SUM(informasi!$H34:$J34)</f>
        <v>3</v>
      </c>
      <c r="W34" s="40" t="s">
        <v>735</v>
      </c>
      <c r="X34" s="41">
        <v>8</v>
      </c>
      <c r="Y34" s="42">
        <f>SUBTOTAL(109,Y26:Y33)</f>
        <v>157</v>
      </c>
      <c r="Z34" s="42">
        <f>SUBTOTAL(109,Z26:Z33)</f>
        <v>1794.3400000000001</v>
      </c>
      <c r="AA34" s="43">
        <f>SUBTOTAL(109,AA26:AA33)</f>
        <v>280</v>
      </c>
    </row>
    <row r="35" spans="3:27" ht="15.6" x14ac:dyDescent="0.3">
      <c r="C35" s="3" t="s">
        <v>51</v>
      </c>
      <c r="D35" s="3" t="s">
        <v>52</v>
      </c>
      <c r="E35" s="1" t="s">
        <v>70</v>
      </c>
      <c r="F35" s="1" t="s">
        <v>71</v>
      </c>
      <c r="G35" s="1">
        <f>_xlfn.XLOOKUP(E35,Table4[KODE DESA/KELURAHAN],Table4[LUAS WILAYAH(KM^2)])</f>
        <v>10.35</v>
      </c>
      <c r="H35" s="1">
        <f>VLOOKUP(informasi!$E35,'jumlah sekolah'!$AA$23:$AD$164,3,0)</f>
        <v>2</v>
      </c>
      <c r="I35" s="1">
        <f>VLOOKUP(informasi!$E35,'jumlah sekolah'!$AA$23:$AD$164,4,0)</f>
        <v>1</v>
      </c>
      <c r="J35" s="1">
        <f>VLOOKUP(informasi!$E35,'jumlah sekolah'!$AA$23:$AD$164,2,0)</f>
        <v>1</v>
      </c>
      <c r="K35" s="1">
        <f>SUM(informasi!$H35:$J35)</f>
        <v>4</v>
      </c>
    </row>
    <row r="36" spans="3:27" ht="15.6" x14ac:dyDescent="0.3">
      <c r="C36" s="3" t="s">
        <v>51</v>
      </c>
      <c r="D36" s="3" t="s">
        <v>52</v>
      </c>
      <c r="E36" s="1" t="s">
        <v>72</v>
      </c>
      <c r="F36" s="1" t="s">
        <v>73</v>
      </c>
      <c r="G36" s="1">
        <f>_xlfn.XLOOKUP(E36,Table4[KODE DESA/KELURAHAN],Table4[LUAS WILAYAH(KM^2)])</f>
        <v>69.099999999999994</v>
      </c>
      <c r="H36" s="1">
        <v>0</v>
      </c>
      <c r="I36" s="1">
        <v>0</v>
      </c>
      <c r="J36" s="1">
        <v>0</v>
      </c>
      <c r="K36" s="1">
        <f>SUM(informasi!$H36:$J36)</f>
        <v>0</v>
      </c>
    </row>
    <row r="37" spans="3:27" ht="15.6" x14ac:dyDescent="0.3">
      <c r="C37" s="3" t="s">
        <v>51</v>
      </c>
      <c r="D37" s="3" t="s">
        <v>52</v>
      </c>
      <c r="E37" s="1" t="s">
        <v>74</v>
      </c>
      <c r="F37" s="1" t="s">
        <v>75</v>
      </c>
      <c r="G37" s="1">
        <f>_xlfn.XLOOKUP(E37,Table4[KODE DESA/KELURAHAN],Table4[LUAS WILAYAH(KM^2)])</f>
        <v>58.54</v>
      </c>
      <c r="H37" s="1">
        <f>VLOOKUP(informasi!$E37,'jumlah sekolah'!$AA$23:$AD$164,3,0)</f>
        <v>3</v>
      </c>
      <c r="I37" s="1">
        <f>VLOOKUP(informasi!$E37,'jumlah sekolah'!$AA$23:$AD$164,4,0)</f>
        <v>1</v>
      </c>
      <c r="J37" s="1">
        <f>VLOOKUP(informasi!$E37,'jumlah sekolah'!$AA$23:$AD$164,2,0)</f>
        <v>0</v>
      </c>
      <c r="K37" s="1">
        <f>SUM(informasi!$H37:$J37)</f>
        <v>4</v>
      </c>
    </row>
    <row r="38" spans="3:27" ht="15.6" x14ac:dyDescent="0.3">
      <c r="C38" s="3" t="s">
        <v>51</v>
      </c>
      <c r="D38" s="3" t="s">
        <v>52</v>
      </c>
      <c r="E38" s="1" t="s">
        <v>76</v>
      </c>
      <c r="F38" s="1" t="s">
        <v>77</v>
      </c>
      <c r="G38" s="1">
        <f>_xlfn.XLOOKUP(E38,Table4[KODE DESA/KELURAHAN],Table4[LUAS WILAYAH(KM^2)])</f>
        <v>219.19</v>
      </c>
      <c r="H38" s="1">
        <f>VLOOKUP(informasi!$E38,'jumlah sekolah'!$AA$23:$AD$164,3,0)</f>
        <v>1</v>
      </c>
      <c r="I38" s="1">
        <f>VLOOKUP(informasi!$E38,'jumlah sekolah'!$AA$23:$AD$164,4,0)</f>
        <v>0</v>
      </c>
      <c r="J38" s="1">
        <f>VLOOKUP(informasi!$E38,'jumlah sekolah'!$AA$23:$AD$164,2,0)</f>
        <v>0</v>
      </c>
      <c r="K38" s="1">
        <f>SUM(informasi!$H38:$J38)</f>
        <v>1</v>
      </c>
    </row>
    <row r="39" spans="3:27" ht="15.6" x14ac:dyDescent="0.3">
      <c r="C39" s="3" t="s">
        <v>51</v>
      </c>
      <c r="D39" s="3" t="s">
        <v>52</v>
      </c>
      <c r="E39" s="1" t="s">
        <v>78</v>
      </c>
      <c r="F39" s="1" t="s">
        <v>79</v>
      </c>
      <c r="G39" s="1">
        <f>_xlfn.XLOOKUP(E39,Table4[KODE DESA/KELURAHAN],Table4[LUAS WILAYAH(KM^2)])</f>
        <v>2.39</v>
      </c>
      <c r="H39" s="1">
        <f>VLOOKUP(informasi!$E39,'jumlah sekolah'!$AA$23:$AD$164,3,0)</f>
        <v>1</v>
      </c>
      <c r="I39" s="1">
        <f>VLOOKUP(informasi!$E39,'jumlah sekolah'!$AA$23:$AD$164,4,0)</f>
        <v>0</v>
      </c>
      <c r="J39" s="1">
        <f>VLOOKUP(informasi!$E39,'jumlah sekolah'!$AA$23:$AD$164,2,0)</f>
        <v>0</v>
      </c>
      <c r="K39" s="1">
        <f>SUM(informasi!$H39:$J39)</f>
        <v>1</v>
      </c>
    </row>
    <row r="40" spans="3:27" ht="15.6" x14ac:dyDescent="0.3">
      <c r="C40" s="3" t="s">
        <v>51</v>
      </c>
      <c r="D40" s="3" t="s">
        <v>52</v>
      </c>
      <c r="E40" s="1" t="s">
        <v>80</v>
      </c>
      <c r="F40" s="1" t="s">
        <v>81</v>
      </c>
      <c r="G40" s="1">
        <f>_xlfn.XLOOKUP(E40,Table4[KODE DESA/KELURAHAN],Table4[LUAS WILAYAH(KM^2)])</f>
        <v>15.63</v>
      </c>
      <c r="H40" s="1">
        <v>0</v>
      </c>
      <c r="I40" s="1">
        <v>0</v>
      </c>
      <c r="J40" s="1">
        <v>0</v>
      </c>
      <c r="K40" s="1">
        <f>SUM(informasi!$H40:$J40)</f>
        <v>0</v>
      </c>
    </row>
    <row r="41" spans="3:27" ht="15.6" x14ac:dyDescent="0.3">
      <c r="C41" s="3" t="s">
        <v>51</v>
      </c>
      <c r="D41" s="3" t="s">
        <v>52</v>
      </c>
      <c r="E41" s="1" t="s">
        <v>82</v>
      </c>
      <c r="F41" s="1" t="s">
        <v>83</v>
      </c>
      <c r="G41" s="1">
        <f>_xlfn.XLOOKUP(E41,Table4[KODE DESA/KELURAHAN],Table4[LUAS WILAYAH(KM^2)])</f>
        <v>56.35</v>
      </c>
      <c r="H41" s="1">
        <f>VLOOKUP(informasi!$E41,'jumlah sekolah'!$AA$23:$AD$164,3,0)</f>
        <v>5</v>
      </c>
      <c r="I41" s="1">
        <f>VLOOKUP(informasi!$E41,'jumlah sekolah'!$AA$23:$AD$164,4,0)</f>
        <v>1</v>
      </c>
      <c r="J41" s="1">
        <f>VLOOKUP(informasi!$E41,'jumlah sekolah'!$AA$23:$AD$164,2,0)</f>
        <v>1</v>
      </c>
      <c r="K41" s="1">
        <f>SUM(informasi!$H41:$J41)</f>
        <v>7</v>
      </c>
    </row>
    <row r="42" spans="3:27" ht="15.6" x14ac:dyDescent="0.3">
      <c r="C42" s="3" t="s">
        <v>51</v>
      </c>
      <c r="D42" s="3" t="s">
        <v>52</v>
      </c>
      <c r="E42" s="1" t="s">
        <v>84</v>
      </c>
      <c r="F42" s="1" t="s">
        <v>85</v>
      </c>
      <c r="G42" s="1">
        <f>_xlfn.XLOOKUP(E42,Table4[KODE DESA/KELURAHAN],Table4[LUAS WILAYAH(KM^2)])</f>
        <v>25.94</v>
      </c>
      <c r="H42" s="1">
        <f>VLOOKUP(informasi!$E42,'jumlah sekolah'!$AA$23:$AD$164,3,0)</f>
        <v>3</v>
      </c>
      <c r="I42" s="1">
        <f>VLOOKUP(informasi!$E42,'jumlah sekolah'!$AA$23:$AD$164,4,0)</f>
        <v>0</v>
      </c>
      <c r="J42" s="1">
        <f>VLOOKUP(informasi!$E42,'jumlah sekolah'!$AA$23:$AD$164,2,0)</f>
        <v>0</v>
      </c>
      <c r="K42" s="1">
        <f>SUM(informasi!$H42:$J42)</f>
        <v>3</v>
      </c>
    </row>
    <row r="43" spans="3:27" ht="15.6" x14ac:dyDescent="0.3">
      <c r="C43" s="3" t="s">
        <v>51</v>
      </c>
      <c r="D43" s="3" t="s">
        <v>52</v>
      </c>
      <c r="E43" s="1" t="s">
        <v>86</v>
      </c>
      <c r="F43" s="1" t="s">
        <v>87</v>
      </c>
      <c r="G43" s="1">
        <f>_xlfn.XLOOKUP(E43,Table4[KODE DESA/KELURAHAN],Table4[LUAS WILAYAH(KM^2)])</f>
        <v>7.51</v>
      </c>
      <c r="H43" s="1">
        <f>VLOOKUP(informasi!$E43,'jumlah sekolah'!$AA$23:$AD$164,3,0)</f>
        <v>2</v>
      </c>
      <c r="I43" s="1">
        <f>VLOOKUP(informasi!$E43,'jumlah sekolah'!$AA$23:$AD$164,4,0)</f>
        <v>1</v>
      </c>
      <c r="J43" s="1">
        <f>VLOOKUP(informasi!$E43,'jumlah sekolah'!$AA$23:$AD$164,2,0)</f>
        <v>0</v>
      </c>
      <c r="K43" s="1">
        <f>SUM(informasi!$H43:$J43)</f>
        <v>3</v>
      </c>
    </row>
    <row r="44" spans="3:27" ht="15.6" x14ac:dyDescent="0.3">
      <c r="C44" s="3" t="s">
        <v>51</v>
      </c>
      <c r="D44" s="3" t="s">
        <v>52</v>
      </c>
      <c r="E44" s="1" t="s">
        <v>88</v>
      </c>
      <c r="F44" s="1" t="s">
        <v>89</v>
      </c>
      <c r="G44" s="1">
        <f>_xlfn.XLOOKUP(E44,Table4[KODE DESA/KELURAHAN],Table4[LUAS WILAYAH(KM^2)])</f>
        <v>4.26</v>
      </c>
      <c r="H44" s="1">
        <f>VLOOKUP(informasi!$E44,'jumlah sekolah'!$AA$23:$AD$164,3,0)</f>
        <v>2</v>
      </c>
      <c r="I44" s="1">
        <f>VLOOKUP(informasi!$E44,'jumlah sekolah'!$AA$23:$AD$164,4,0)</f>
        <v>0</v>
      </c>
      <c r="J44" s="1">
        <f>VLOOKUP(informasi!$E44,'jumlah sekolah'!$AA$23:$AD$164,2,0)</f>
        <v>1</v>
      </c>
      <c r="K44" s="1">
        <f>SUM(informasi!$H44:$J44)</f>
        <v>3</v>
      </c>
    </row>
    <row r="45" spans="3:27" ht="15.6" x14ac:dyDescent="0.3">
      <c r="C45" s="3" t="s">
        <v>51</v>
      </c>
      <c r="D45" s="3" t="s">
        <v>52</v>
      </c>
      <c r="E45" s="1" t="s">
        <v>90</v>
      </c>
      <c r="F45" s="1" t="s">
        <v>91</v>
      </c>
      <c r="G45" s="1">
        <f>_xlfn.XLOOKUP(E45,Table4[KODE DESA/KELURAHAN],Table4[LUAS WILAYAH(KM^2)])</f>
        <v>15.47</v>
      </c>
      <c r="H45" s="1">
        <f>VLOOKUP(informasi!$E45,'jumlah sekolah'!$AA$23:$AD$164,3,0)</f>
        <v>1</v>
      </c>
      <c r="I45" s="1">
        <f>VLOOKUP(informasi!$E45,'jumlah sekolah'!$AA$23:$AD$164,4,0)</f>
        <v>0</v>
      </c>
      <c r="J45" s="1">
        <f>VLOOKUP(informasi!$E45,'jumlah sekolah'!$AA$23:$AD$164,2,0)</f>
        <v>0</v>
      </c>
      <c r="K45" s="1">
        <f>SUM(informasi!$H45:$J45)</f>
        <v>1</v>
      </c>
    </row>
    <row r="46" spans="3:27" ht="15.6" x14ac:dyDescent="0.3">
      <c r="C46" s="3" t="s">
        <v>51</v>
      </c>
      <c r="D46" s="3" t="s">
        <v>52</v>
      </c>
      <c r="E46" s="1" t="s">
        <v>92</v>
      </c>
      <c r="F46" s="1" t="s">
        <v>93</v>
      </c>
      <c r="G46" s="1">
        <f>_xlfn.XLOOKUP(E46,Table4[KODE DESA/KELURAHAN],Table4[LUAS WILAYAH(KM^2)])</f>
        <v>3.03</v>
      </c>
      <c r="H46" s="1">
        <f>VLOOKUP(informasi!$E46,'jumlah sekolah'!$AA$23:$AD$164,3,0)</f>
        <v>1</v>
      </c>
      <c r="I46" s="1">
        <f>VLOOKUP(informasi!$E46,'jumlah sekolah'!$AA$23:$AD$164,4,0)</f>
        <v>0</v>
      </c>
      <c r="J46" s="1">
        <f>VLOOKUP(informasi!$E46,'jumlah sekolah'!$AA$23:$AD$164,2,0)</f>
        <v>0</v>
      </c>
      <c r="K46" s="1">
        <f>SUM(informasi!$H46:$J46)</f>
        <v>1</v>
      </c>
    </row>
    <row r="47" spans="3:27" ht="15.6" x14ac:dyDescent="0.3">
      <c r="C47" s="3" t="s">
        <v>51</v>
      </c>
      <c r="D47" s="3" t="s">
        <v>52</v>
      </c>
      <c r="E47" s="1" t="s">
        <v>94</v>
      </c>
      <c r="F47" s="1" t="s">
        <v>95</v>
      </c>
      <c r="G47" s="1">
        <f>_xlfn.XLOOKUP(E47,Table4[KODE DESA/KELURAHAN],Table4[LUAS WILAYAH(KM^2)])</f>
        <v>7.75</v>
      </c>
      <c r="H47" s="1">
        <f>VLOOKUP(informasi!$E47,'jumlah sekolah'!$AA$23:$AD$164,3,0)</f>
        <v>1</v>
      </c>
      <c r="I47" s="1">
        <f>VLOOKUP(informasi!$E47,'jumlah sekolah'!$AA$23:$AD$164,4,0)</f>
        <v>0</v>
      </c>
      <c r="J47" s="1">
        <f>VLOOKUP(informasi!$E47,'jumlah sekolah'!$AA$23:$AD$164,2,0)</f>
        <v>0</v>
      </c>
      <c r="K47" s="1">
        <f>SUM(informasi!$H47:$J47)</f>
        <v>1</v>
      </c>
    </row>
    <row r="48" spans="3:27" ht="15.6" x14ac:dyDescent="0.3">
      <c r="C48" s="3" t="s">
        <v>51</v>
      </c>
      <c r="D48" s="3" t="s">
        <v>52</v>
      </c>
      <c r="E48" s="1" t="s">
        <v>96</v>
      </c>
      <c r="F48" s="1" t="s">
        <v>97</v>
      </c>
      <c r="G48" s="1">
        <f>_xlfn.XLOOKUP(E48,Table4[KODE DESA/KELURAHAN],Table4[LUAS WILAYAH(KM^2)])</f>
        <v>58.42</v>
      </c>
      <c r="H48" s="1">
        <f>VLOOKUP(informasi!$E48,'jumlah sekolah'!$AA$23:$AD$164,3,0)</f>
        <v>3</v>
      </c>
      <c r="I48" s="1">
        <f>VLOOKUP(informasi!$E48,'jumlah sekolah'!$AA$23:$AD$164,4,0)</f>
        <v>0</v>
      </c>
      <c r="J48" s="1">
        <f>VLOOKUP(informasi!$E48,'jumlah sekolah'!$AA$23:$AD$164,2,0)</f>
        <v>0</v>
      </c>
      <c r="K48" s="1">
        <f>SUM(informasi!$H48:$J48)</f>
        <v>3</v>
      </c>
    </row>
    <row r="49" spans="3:11" ht="15.6" x14ac:dyDescent="0.3">
      <c r="C49" s="3" t="s">
        <v>100</v>
      </c>
      <c r="D49" s="3" t="s">
        <v>101</v>
      </c>
      <c r="E49" s="1" t="s">
        <v>98</v>
      </c>
      <c r="F49" s="1" t="s">
        <v>99</v>
      </c>
      <c r="G49" s="1">
        <f>_xlfn.XLOOKUP(E49,Table4[KODE DESA/KELURAHAN],Table4[LUAS WILAYAH(KM^2)])</f>
        <v>0.05</v>
      </c>
      <c r="H49" s="1">
        <v>0</v>
      </c>
      <c r="I49" s="1">
        <v>0</v>
      </c>
      <c r="J49" s="1">
        <v>0</v>
      </c>
      <c r="K49" s="1">
        <f>SUM(informasi!$H49:$J49)</f>
        <v>0</v>
      </c>
    </row>
    <row r="50" spans="3:11" ht="15.6" x14ac:dyDescent="0.3">
      <c r="C50" s="3" t="s">
        <v>100</v>
      </c>
      <c r="D50" s="3" t="s">
        <v>101</v>
      </c>
      <c r="E50" s="1" t="s">
        <v>102</v>
      </c>
      <c r="F50" s="1" t="s">
        <v>103</v>
      </c>
      <c r="G50" s="1">
        <f>_xlfn.XLOOKUP(E50,Table4[KODE DESA/KELURAHAN],Table4[LUAS WILAYAH(KM^2)])</f>
        <v>1.65</v>
      </c>
      <c r="H50" s="1">
        <f>VLOOKUP(informasi!$E50,'jumlah sekolah'!$AA$23:$AD$164,3,0)</f>
        <v>1</v>
      </c>
      <c r="I50" s="1">
        <f>VLOOKUP(informasi!$E50,'jumlah sekolah'!$AA$23:$AD$164,4,0)</f>
        <v>0</v>
      </c>
      <c r="J50" s="1">
        <f>VLOOKUP(informasi!$E50,'jumlah sekolah'!$AA$23:$AD$164,2,0)</f>
        <v>0</v>
      </c>
      <c r="K50" s="1">
        <f>SUM(informasi!$H50:$J50)</f>
        <v>1</v>
      </c>
    </row>
    <row r="51" spans="3:11" ht="15.6" x14ac:dyDescent="0.3">
      <c r="C51" s="3" t="s">
        <v>100</v>
      </c>
      <c r="D51" s="3" t="s">
        <v>101</v>
      </c>
      <c r="E51" s="1" t="s">
        <v>104</v>
      </c>
      <c r="F51" s="1" t="s">
        <v>105</v>
      </c>
      <c r="G51" s="1">
        <f>_xlfn.XLOOKUP(E51,Table4[KODE DESA/KELURAHAN],Table4[LUAS WILAYAH(KM^2)])</f>
        <v>3.13</v>
      </c>
      <c r="H51" s="1">
        <f>VLOOKUP(informasi!$E51,'jumlah sekolah'!$AA$23:$AD$164,3,0)</f>
        <v>1</v>
      </c>
      <c r="I51" s="1">
        <f>VLOOKUP(informasi!$E51,'jumlah sekolah'!$AA$23:$AD$164,4,0)</f>
        <v>0</v>
      </c>
      <c r="J51" s="1">
        <f>VLOOKUP(informasi!$E51,'jumlah sekolah'!$AA$23:$AD$164,2,0)</f>
        <v>0</v>
      </c>
      <c r="K51" s="1">
        <f>SUM(informasi!$H51:$J51)</f>
        <v>1</v>
      </c>
    </row>
    <row r="52" spans="3:11" ht="15.6" x14ac:dyDescent="0.3">
      <c r="C52" s="3" t="s">
        <v>100</v>
      </c>
      <c r="D52" s="3" t="s">
        <v>101</v>
      </c>
      <c r="E52" s="1" t="s">
        <v>106</v>
      </c>
      <c r="F52" s="1" t="s">
        <v>101</v>
      </c>
      <c r="G52" s="1">
        <f>_xlfn.XLOOKUP(E52,Table4[KODE DESA/KELURAHAN],Table4[LUAS WILAYAH(KM^2)])</f>
        <v>0.1</v>
      </c>
      <c r="H52" s="1">
        <f>VLOOKUP(informasi!$E52,'jumlah sekolah'!$AA$23:$AD$164,3,0)</f>
        <v>2</v>
      </c>
      <c r="I52" s="1">
        <f>VLOOKUP(informasi!$E52,'jumlah sekolah'!$AA$23:$AD$164,4,0)</f>
        <v>0</v>
      </c>
      <c r="J52" s="1">
        <f>VLOOKUP(informasi!$E52,'jumlah sekolah'!$AA$23:$AD$164,2,0)</f>
        <v>0</v>
      </c>
      <c r="K52" s="1">
        <f>SUM(informasi!$H52:$J52)</f>
        <v>2</v>
      </c>
    </row>
    <row r="53" spans="3:11" ht="15.6" x14ac:dyDescent="0.3">
      <c r="C53" s="3" t="s">
        <v>100</v>
      </c>
      <c r="D53" s="3" t="s">
        <v>101</v>
      </c>
      <c r="E53" s="1" t="s">
        <v>107</v>
      </c>
      <c r="F53" s="1" t="s">
        <v>108</v>
      </c>
      <c r="G53" s="1">
        <f>_xlfn.XLOOKUP(E53,Table4[KODE DESA/KELURAHAN],Table4[LUAS WILAYAH(KM^2)])</f>
        <v>0.71</v>
      </c>
      <c r="H53" s="1">
        <v>0</v>
      </c>
      <c r="I53" s="1">
        <v>0</v>
      </c>
      <c r="J53" s="1">
        <v>0</v>
      </c>
      <c r="K53" s="1">
        <f>SUM(informasi!$H53:$J53)</f>
        <v>0</v>
      </c>
    </row>
    <row r="54" spans="3:11" ht="15.6" x14ac:dyDescent="0.3">
      <c r="C54" s="3" t="s">
        <v>100</v>
      </c>
      <c r="D54" s="3" t="s">
        <v>101</v>
      </c>
      <c r="E54" s="1" t="s">
        <v>109</v>
      </c>
      <c r="F54" s="1" t="s">
        <v>110</v>
      </c>
      <c r="G54" s="1">
        <f>_xlfn.XLOOKUP(E54,Table4[KODE DESA/KELURAHAN],Table4[LUAS WILAYAH(KM^2)])</f>
        <v>2.39</v>
      </c>
      <c r="H54" s="1">
        <f>VLOOKUP(informasi!$E54,'jumlah sekolah'!$AA$23:$AD$164,3,0)</f>
        <v>2</v>
      </c>
      <c r="I54" s="1">
        <f>VLOOKUP(informasi!$E54,'jumlah sekolah'!$AA$23:$AD$164,4,0)</f>
        <v>0</v>
      </c>
      <c r="J54" s="1">
        <f>VLOOKUP(informasi!$E54,'jumlah sekolah'!$AA$23:$AD$164,2,0)</f>
        <v>0</v>
      </c>
      <c r="K54" s="1">
        <f>SUM(informasi!$H54:$J54)</f>
        <v>2</v>
      </c>
    </row>
    <row r="55" spans="3:11" ht="15.6" x14ac:dyDescent="0.3">
      <c r="C55" s="3" t="s">
        <v>100</v>
      </c>
      <c r="D55" s="3" t="s">
        <v>101</v>
      </c>
      <c r="E55" s="1" t="s">
        <v>111</v>
      </c>
      <c r="F55" s="1" t="s">
        <v>112</v>
      </c>
      <c r="G55" s="1">
        <f>_xlfn.XLOOKUP(E55,Table4[KODE DESA/KELURAHAN],Table4[LUAS WILAYAH(KM^2)])</f>
        <v>23.87</v>
      </c>
      <c r="H55" s="1">
        <f>VLOOKUP(informasi!$E55,'jumlah sekolah'!$AA$23:$AD$164,3,0)</f>
        <v>2</v>
      </c>
      <c r="I55" s="1">
        <f>VLOOKUP(informasi!$E55,'jumlah sekolah'!$AA$23:$AD$164,4,0)</f>
        <v>0</v>
      </c>
      <c r="J55" s="1">
        <f>VLOOKUP(informasi!$E55,'jumlah sekolah'!$AA$23:$AD$164,2,0)</f>
        <v>0</v>
      </c>
      <c r="K55" s="1">
        <f>SUM(informasi!$H55:$J55)</f>
        <v>2</v>
      </c>
    </row>
    <row r="56" spans="3:11" ht="15.6" x14ac:dyDescent="0.3">
      <c r="C56" s="3" t="s">
        <v>100</v>
      </c>
      <c r="D56" s="3" t="s">
        <v>101</v>
      </c>
      <c r="E56" s="1" t="s">
        <v>113</v>
      </c>
      <c r="F56" s="1" t="s">
        <v>114</v>
      </c>
      <c r="G56" s="1">
        <f>_xlfn.XLOOKUP(E56,Table4[KODE DESA/KELURAHAN],Table4[LUAS WILAYAH(KM^2)])</f>
        <v>7.54</v>
      </c>
      <c r="H56" s="1">
        <f>VLOOKUP(informasi!$E56,'jumlah sekolah'!$AA$23:$AD$164,3,0)</f>
        <v>1</v>
      </c>
      <c r="I56" s="1">
        <f>VLOOKUP(informasi!$E56,'jumlah sekolah'!$AA$23:$AD$164,4,0)</f>
        <v>0</v>
      </c>
      <c r="J56" s="1">
        <f>VLOOKUP(informasi!$E56,'jumlah sekolah'!$AA$23:$AD$164,2,0)</f>
        <v>0</v>
      </c>
      <c r="K56" s="1">
        <f>SUM(informasi!$H56:$J56)</f>
        <v>1</v>
      </c>
    </row>
    <row r="57" spans="3:11" ht="15.6" x14ac:dyDescent="0.3">
      <c r="C57" s="3" t="s">
        <v>100</v>
      </c>
      <c r="D57" s="3" t="s">
        <v>101</v>
      </c>
      <c r="E57" s="1" t="s">
        <v>115</v>
      </c>
      <c r="F57" s="1" t="s">
        <v>116</v>
      </c>
      <c r="G57" s="1">
        <f>_xlfn.XLOOKUP(E57,Table4[KODE DESA/KELURAHAN],Table4[LUAS WILAYAH(KM^2)])</f>
        <v>1.51</v>
      </c>
      <c r="H57" s="1">
        <f>VLOOKUP(informasi!$E57,'jumlah sekolah'!$AA$23:$AD$164,3,0)</f>
        <v>1</v>
      </c>
      <c r="I57" s="1">
        <f>VLOOKUP(informasi!$E57,'jumlah sekolah'!$AA$23:$AD$164,4,0)</f>
        <v>0</v>
      </c>
      <c r="J57" s="1">
        <f>VLOOKUP(informasi!$E57,'jumlah sekolah'!$AA$23:$AD$164,2,0)</f>
        <v>0</v>
      </c>
      <c r="K57" s="1">
        <f>SUM(informasi!$H57:$J57)</f>
        <v>1</v>
      </c>
    </row>
    <row r="58" spans="3:11" ht="15.6" x14ac:dyDescent="0.3">
      <c r="C58" s="3" t="s">
        <v>100</v>
      </c>
      <c r="D58" s="3" t="s">
        <v>101</v>
      </c>
      <c r="E58" s="1" t="s">
        <v>117</v>
      </c>
      <c r="F58" s="1" t="s">
        <v>118</v>
      </c>
      <c r="G58" s="1">
        <f>_xlfn.XLOOKUP(E58,Table4[KODE DESA/KELURAHAN],Table4[LUAS WILAYAH(KM^2)])</f>
        <v>4.1100000000000003</v>
      </c>
      <c r="H58" s="1">
        <f>VLOOKUP(informasi!$E58,'jumlah sekolah'!$AA$23:$AD$164,3,0)</f>
        <v>1</v>
      </c>
      <c r="I58" s="1">
        <f>VLOOKUP(informasi!$E58,'jumlah sekolah'!$AA$23:$AD$164,4,0)</f>
        <v>1</v>
      </c>
      <c r="J58" s="1">
        <f>VLOOKUP(informasi!$E58,'jumlah sekolah'!$AA$23:$AD$164,2,0)</f>
        <v>0</v>
      </c>
      <c r="K58" s="1">
        <f>SUM(informasi!$H58:$J58)</f>
        <v>2</v>
      </c>
    </row>
    <row r="59" spans="3:11" ht="15.6" x14ac:dyDescent="0.3">
      <c r="C59" s="3" t="s">
        <v>100</v>
      </c>
      <c r="D59" s="3" t="s">
        <v>101</v>
      </c>
      <c r="E59" s="1" t="s">
        <v>119</v>
      </c>
      <c r="F59" s="1" t="s">
        <v>120</v>
      </c>
      <c r="G59" s="1">
        <f>_xlfn.XLOOKUP(E59,Table4[KODE DESA/KELURAHAN],Table4[LUAS WILAYAH(KM^2)])</f>
        <v>1.92</v>
      </c>
      <c r="H59" s="1">
        <f>VLOOKUP(informasi!$E59,'jumlah sekolah'!$AA$23:$AD$164,3,0)</f>
        <v>1</v>
      </c>
      <c r="I59" s="1">
        <f>VLOOKUP(informasi!$E59,'jumlah sekolah'!$AA$23:$AD$164,4,0)</f>
        <v>0</v>
      </c>
      <c r="J59" s="1">
        <f>VLOOKUP(informasi!$E59,'jumlah sekolah'!$AA$23:$AD$164,2,0)</f>
        <v>0</v>
      </c>
      <c r="K59" s="1">
        <f>SUM(informasi!$H59:$J59)</f>
        <v>1</v>
      </c>
    </row>
    <row r="60" spans="3:11" ht="15.6" x14ac:dyDescent="0.3">
      <c r="C60" s="3" t="s">
        <v>100</v>
      </c>
      <c r="D60" s="3" t="s">
        <v>101</v>
      </c>
      <c r="E60" s="1" t="s">
        <v>121</v>
      </c>
      <c r="F60" s="1" t="s">
        <v>122</v>
      </c>
      <c r="G60" s="1">
        <f>_xlfn.XLOOKUP(E60,Table4[KODE DESA/KELURAHAN],Table4[LUAS WILAYAH(KM^2)])</f>
        <v>1.23</v>
      </c>
      <c r="H60" s="1">
        <f>VLOOKUP(informasi!$E60,'jumlah sekolah'!$AA$23:$AD$164,3,0)</f>
        <v>0</v>
      </c>
      <c r="I60" s="1">
        <f>VLOOKUP(informasi!$E60,'jumlah sekolah'!$AA$23:$AD$164,4,0)</f>
        <v>1</v>
      </c>
      <c r="J60" s="1">
        <f>VLOOKUP(informasi!$E60,'jumlah sekolah'!$AA$23:$AD$164,2,0)</f>
        <v>0</v>
      </c>
      <c r="K60" s="1">
        <f>SUM(informasi!$H60:$J60)</f>
        <v>1</v>
      </c>
    </row>
    <row r="61" spans="3:11" ht="15.6" x14ac:dyDescent="0.3">
      <c r="C61" s="3" t="s">
        <v>100</v>
      </c>
      <c r="D61" s="3" t="s">
        <v>101</v>
      </c>
      <c r="E61" s="1" t="s">
        <v>123</v>
      </c>
      <c r="F61" s="1" t="s">
        <v>124</v>
      </c>
      <c r="G61" s="1">
        <f>_xlfn.XLOOKUP(E61,Table4[KODE DESA/KELURAHAN],Table4[LUAS WILAYAH(KM^2)])</f>
        <v>4.32</v>
      </c>
      <c r="H61" s="1">
        <f>VLOOKUP(informasi!$E61,'jumlah sekolah'!$AA$23:$AD$164,3,0)</f>
        <v>2</v>
      </c>
      <c r="I61" s="1">
        <f>VLOOKUP(informasi!$E61,'jumlah sekolah'!$AA$23:$AD$164,4,0)</f>
        <v>0</v>
      </c>
      <c r="J61" s="1">
        <f>VLOOKUP(informasi!$E61,'jumlah sekolah'!$AA$23:$AD$164,2,0)</f>
        <v>0</v>
      </c>
      <c r="K61" s="1">
        <f>SUM(informasi!$H61:$J61)</f>
        <v>2</v>
      </c>
    </row>
    <row r="62" spans="3:11" ht="15.6" x14ac:dyDescent="0.3">
      <c r="C62" s="3" t="s">
        <v>100</v>
      </c>
      <c r="D62" s="3" t="s">
        <v>101</v>
      </c>
      <c r="E62" s="1" t="s">
        <v>125</v>
      </c>
      <c r="F62" s="1" t="s">
        <v>126</v>
      </c>
      <c r="G62" s="1">
        <f>_xlfn.XLOOKUP(E62,Table4[KODE DESA/KELURAHAN],Table4[LUAS WILAYAH(KM^2)])</f>
        <v>0.5</v>
      </c>
      <c r="H62" s="1">
        <f>VLOOKUP(informasi!$E62,'jumlah sekolah'!$AA$23:$AD$164,3,0)</f>
        <v>1</v>
      </c>
      <c r="I62" s="1">
        <f>VLOOKUP(informasi!$E62,'jumlah sekolah'!$AA$23:$AD$164,4,0)</f>
        <v>1</v>
      </c>
      <c r="J62" s="1">
        <f>VLOOKUP(informasi!$E62,'jumlah sekolah'!$AA$23:$AD$164,2,0)</f>
        <v>1</v>
      </c>
      <c r="K62" s="1">
        <f>SUM(informasi!$H62:$J62)</f>
        <v>3</v>
      </c>
    </row>
    <row r="63" spans="3:11" ht="15.6" x14ac:dyDescent="0.3">
      <c r="C63" s="3" t="s">
        <v>100</v>
      </c>
      <c r="D63" s="3" t="s">
        <v>101</v>
      </c>
      <c r="E63" s="1" t="s">
        <v>127</v>
      </c>
      <c r="F63" s="1" t="s">
        <v>128</v>
      </c>
      <c r="G63" s="1">
        <f>_xlfn.XLOOKUP(E63,Table4[KODE DESA/KELURAHAN],Table4[LUAS WILAYAH(KM^2)])</f>
        <v>0.72</v>
      </c>
      <c r="H63" s="1">
        <f>VLOOKUP(informasi!$E63,'jumlah sekolah'!$AA$23:$AD$164,3,0)</f>
        <v>1</v>
      </c>
      <c r="I63" s="1">
        <f>VLOOKUP(informasi!$E63,'jumlah sekolah'!$AA$23:$AD$164,4,0)</f>
        <v>1</v>
      </c>
      <c r="J63" s="1">
        <f>VLOOKUP(informasi!$E63,'jumlah sekolah'!$AA$23:$AD$164,2,0)</f>
        <v>0</v>
      </c>
      <c r="K63" s="1">
        <f>SUM(informasi!$H63:$J63)</f>
        <v>2</v>
      </c>
    </row>
    <row r="64" spans="3:11" ht="15.6" x14ac:dyDescent="0.3">
      <c r="C64" s="3" t="s">
        <v>100</v>
      </c>
      <c r="D64" s="3" t="s">
        <v>101</v>
      </c>
      <c r="E64" s="1" t="s">
        <v>129</v>
      </c>
      <c r="F64" s="1" t="s">
        <v>130</v>
      </c>
      <c r="G64" s="1">
        <f>_xlfn.XLOOKUP(E64,Table4[KODE DESA/KELURAHAN],Table4[LUAS WILAYAH(KM^2)])</f>
        <v>2.85</v>
      </c>
      <c r="H64" s="1">
        <f>VLOOKUP(informasi!$E64,'jumlah sekolah'!$AA$23:$AD$164,3,0)</f>
        <v>2</v>
      </c>
      <c r="I64" s="1">
        <f>VLOOKUP(informasi!$E64,'jumlah sekolah'!$AA$23:$AD$164,4,0)</f>
        <v>0</v>
      </c>
      <c r="J64" s="1">
        <f>VLOOKUP(informasi!$E64,'jumlah sekolah'!$AA$23:$AD$164,2,0)</f>
        <v>0</v>
      </c>
      <c r="K64" s="1">
        <f>SUM(informasi!$H64:$J64)</f>
        <v>2</v>
      </c>
    </row>
    <row r="65" spans="3:11" ht="15.6" x14ac:dyDescent="0.3">
      <c r="C65" s="3" t="s">
        <v>100</v>
      </c>
      <c r="D65" s="3" t="s">
        <v>101</v>
      </c>
      <c r="E65" s="1" t="s">
        <v>131</v>
      </c>
      <c r="F65" s="1" t="s">
        <v>132</v>
      </c>
      <c r="G65" s="1">
        <f>_xlfn.XLOOKUP(E65,Table4[KODE DESA/KELURAHAN],Table4[LUAS WILAYAH(KM^2)])</f>
        <v>2.2799999999999998</v>
      </c>
      <c r="H65" s="1">
        <f>VLOOKUP(informasi!$E65,'jumlah sekolah'!$AA$23:$AD$164,3,0)</f>
        <v>1</v>
      </c>
      <c r="I65" s="1">
        <f>VLOOKUP(informasi!$E65,'jumlah sekolah'!$AA$23:$AD$164,4,0)</f>
        <v>0</v>
      </c>
      <c r="J65" s="1">
        <f>VLOOKUP(informasi!$E65,'jumlah sekolah'!$AA$23:$AD$164,2,0)</f>
        <v>0</v>
      </c>
      <c r="K65" s="1">
        <f>SUM(informasi!$H65:$J65)</f>
        <v>1</v>
      </c>
    </row>
    <row r="66" spans="3:11" ht="15.6" x14ac:dyDescent="0.3">
      <c r="C66" s="3" t="s">
        <v>100</v>
      </c>
      <c r="D66" s="3" t="s">
        <v>101</v>
      </c>
      <c r="E66" s="1" t="s">
        <v>133</v>
      </c>
      <c r="F66" s="1" t="s">
        <v>134</v>
      </c>
      <c r="G66" s="1">
        <f>_xlfn.XLOOKUP(E66,Table4[KODE DESA/KELURAHAN],Table4[LUAS WILAYAH(KM^2)])</f>
        <v>5.43</v>
      </c>
      <c r="H66" s="1">
        <f>VLOOKUP(informasi!$E66,'jumlah sekolah'!$AA$23:$AD$164,3,0)</f>
        <v>1</v>
      </c>
      <c r="I66" s="1">
        <f>VLOOKUP(informasi!$E66,'jumlah sekolah'!$AA$23:$AD$164,4,0)</f>
        <v>0</v>
      </c>
      <c r="J66" s="1">
        <f>VLOOKUP(informasi!$E66,'jumlah sekolah'!$AA$23:$AD$164,2,0)</f>
        <v>0</v>
      </c>
      <c r="K66" s="1">
        <f>SUM(informasi!$H66:$J66)</f>
        <v>1</v>
      </c>
    </row>
    <row r="67" spans="3:11" ht="15.6" x14ac:dyDescent="0.3">
      <c r="C67" s="3" t="s">
        <v>100</v>
      </c>
      <c r="D67" s="3" t="s">
        <v>101</v>
      </c>
      <c r="E67" s="1" t="s">
        <v>135</v>
      </c>
      <c r="F67" s="1" t="s">
        <v>136</v>
      </c>
      <c r="G67" s="1">
        <f>_xlfn.XLOOKUP(E67,Table4[KODE DESA/KELURAHAN],Table4[LUAS WILAYAH(KM^2)])</f>
        <v>8.4700000000000006</v>
      </c>
      <c r="H67" s="1">
        <f>VLOOKUP(informasi!$E67,'jumlah sekolah'!$AA$23:$AD$164,3,0)</f>
        <v>1</v>
      </c>
      <c r="I67" s="1">
        <f>VLOOKUP(informasi!$E67,'jumlah sekolah'!$AA$23:$AD$164,4,0)</f>
        <v>0</v>
      </c>
      <c r="J67" s="1">
        <f>VLOOKUP(informasi!$E67,'jumlah sekolah'!$AA$23:$AD$164,2,0)</f>
        <v>0</v>
      </c>
      <c r="K67" s="1">
        <f>SUM(informasi!$H67:$J67)</f>
        <v>1</v>
      </c>
    </row>
    <row r="68" spans="3:11" ht="15.6" x14ac:dyDescent="0.3">
      <c r="C68" s="3" t="s">
        <v>100</v>
      </c>
      <c r="D68" s="3" t="s">
        <v>101</v>
      </c>
      <c r="E68" s="1" t="s">
        <v>137</v>
      </c>
      <c r="F68" s="1" t="s">
        <v>138</v>
      </c>
      <c r="G68" s="1">
        <f>_xlfn.XLOOKUP(E68,Table4[KODE DESA/KELURAHAN],Table4[LUAS WILAYAH(KM^2)])</f>
        <v>5.93</v>
      </c>
      <c r="H68" s="1">
        <v>0</v>
      </c>
      <c r="I68" s="1">
        <v>0</v>
      </c>
      <c r="J68" s="1">
        <v>0</v>
      </c>
      <c r="K68" s="1">
        <f>SUM(informasi!$H68:$J68)</f>
        <v>0</v>
      </c>
    </row>
    <row r="69" spans="3:11" ht="15.6" x14ac:dyDescent="0.3">
      <c r="C69" s="3" t="s">
        <v>100</v>
      </c>
      <c r="D69" s="3" t="s">
        <v>101</v>
      </c>
      <c r="E69" s="1" t="s">
        <v>139</v>
      </c>
      <c r="F69" s="1" t="s">
        <v>140</v>
      </c>
      <c r="G69" s="1">
        <f>_xlfn.XLOOKUP(E69,Table4[KODE DESA/KELURAHAN],Table4[LUAS WILAYAH(KM^2)])</f>
        <v>4.01</v>
      </c>
      <c r="H69" s="1">
        <f>VLOOKUP(informasi!$E69,'jumlah sekolah'!$AA$23:$AD$164,3,0)</f>
        <v>2</v>
      </c>
      <c r="I69" s="1">
        <f>VLOOKUP(informasi!$E69,'jumlah sekolah'!$AA$23:$AD$164,4,0)</f>
        <v>0</v>
      </c>
      <c r="J69" s="1">
        <f>VLOOKUP(informasi!$E69,'jumlah sekolah'!$AA$23:$AD$164,2,0)</f>
        <v>0</v>
      </c>
      <c r="K69" s="1">
        <f>SUM(informasi!$H69:$J69)</f>
        <v>2</v>
      </c>
    </row>
    <row r="70" spans="3:11" ht="15.6" x14ac:dyDescent="0.3">
      <c r="C70" s="3" t="s">
        <v>100</v>
      </c>
      <c r="D70" s="3" t="s">
        <v>101</v>
      </c>
      <c r="E70" s="1" t="s">
        <v>141</v>
      </c>
      <c r="F70" s="1" t="s">
        <v>142</v>
      </c>
      <c r="G70" s="1">
        <f>_xlfn.XLOOKUP(E70,Table4[KODE DESA/KELURAHAN],Table4[LUAS WILAYAH(KM^2)])</f>
        <v>8.86</v>
      </c>
      <c r="H70" s="1">
        <f>VLOOKUP(informasi!$E70,'jumlah sekolah'!$AA$23:$AD$164,3,0)</f>
        <v>1</v>
      </c>
      <c r="I70" s="1">
        <f>VLOOKUP(informasi!$E70,'jumlah sekolah'!$AA$23:$AD$164,4,0)</f>
        <v>0</v>
      </c>
      <c r="J70" s="1">
        <f>VLOOKUP(informasi!$E70,'jumlah sekolah'!$AA$23:$AD$164,2,0)</f>
        <v>0</v>
      </c>
      <c r="K70" s="1">
        <f>SUM(informasi!$H70:$J70)</f>
        <v>1</v>
      </c>
    </row>
    <row r="71" spans="3:11" ht="15.6" x14ac:dyDescent="0.3">
      <c r="C71" s="3" t="s">
        <v>100</v>
      </c>
      <c r="D71" s="3" t="s">
        <v>101</v>
      </c>
      <c r="E71" s="1" t="s">
        <v>143</v>
      </c>
      <c r="F71" s="1" t="s">
        <v>144</v>
      </c>
      <c r="G71" s="1">
        <f>_xlfn.XLOOKUP(E71,Table4[KODE DESA/KELURAHAN],Table4[LUAS WILAYAH(KM^2)])</f>
        <v>11.4</v>
      </c>
      <c r="H71" s="1">
        <f>VLOOKUP(informasi!$E71,'jumlah sekolah'!$AA$23:$AD$164,3,0)</f>
        <v>2</v>
      </c>
      <c r="I71" s="1">
        <f>VLOOKUP(informasi!$E71,'jumlah sekolah'!$AA$23:$AD$164,4,0)</f>
        <v>0</v>
      </c>
      <c r="J71" s="1">
        <f>VLOOKUP(informasi!$E71,'jumlah sekolah'!$AA$23:$AD$164,2,0)</f>
        <v>1</v>
      </c>
      <c r="K71" s="1">
        <f>SUM(informasi!$H71:$J71)</f>
        <v>3</v>
      </c>
    </row>
    <row r="72" spans="3:11" ht="15.6" x14ac:dyDescent="0.3">
      <c r="C72" s="3" t="s">
        <v>147</v>
      </c>
      <c r="D72" s="3" t="s">
        <v>148</v>
      </c>
      <c r="E72" s="1" t="s">
        <v>145</v>
      </c>
      <c r="F72" s="1" t="s">
        <v>146</v>
      </c>
      <c r="G72" s="1">
        <f>_xlfn.XLOOKUP(E72,Table4[KODE DESA/KELURAHAN],Table4[LUAS WILAYAH(KM^2)])</f>
        <v>1.67</v>
      </c>
      <c r="H72" s="1">
        <f>VLOOKUP(informasi!$E72,'jumlah sekolah'!$AA$23:$AD$164,3,0)</f>
        <v>1</v>
      </c>
      <c r="I72" s="1">
        <f>VLOOKUP(informasi!$E72,'jumlah sekolah'!$AA$23:$AD$164,4,0)</f>
        <v>0</v>
      </c>
      <c r="J72" s="1">
        <f>VLOOKUP(informasi!$E72,'jumlah sekolah'!$AA$23:$AD$164,2,0)</f>
        <v>0</v>
      </c>
      <c r="K72" s="1">
        <f>SUM(informasi!$H72:$J72)</f>
        <v>1</v>
      </c>
    </row>
    <row r="73" spans="3:11" ht="15.6" x14ac:dyDescent="0.3">
      <c r="C73" s="3" t="s">
        <v>147</v>
      </c>
      <c r="D73" s="3" t="s">
        <v>148</v>
      </c>
      <c r="E73" s="1" t="s">
        <v>149</v>
      </c>
      <c r="F73" s="1" t="s">
        <v>150</v>
      </c>
      <c r="G73" s="1">
        <f>_xlfn.XLOOKUP(E73,Table4[KODE DESA/KELURAHAN],Table4[LUAS WILAYAH(KM^2)])</f>
        <v>2.5299999999999998</v>
      </c>
      <c r="H73" s="1">
        <f>VLOOKUP(informasi!$E73,'jumlah sekolah'!$AA$23:$AD$164,3,0)</f>
        <v>1</v>
      </c>
      <c r="I73" s="1">
        <f>VLOOKUP(informasi!$E73,'jumlah sekolah'!$AA$23:$AD$164,4,0)</f>
        <v>1</v>
      </c>
      <c r="J73" s="1">
        <f>VLOOKUP(informasi!$E73,'jumlah sekolah'!$AA$23:$AD$164,2,0)</f>
        <v>0</v>
      </c>
      <c r="K73" s="1">
        <f>SUM(informasi!$H73:$J73)</f>
        <v>2</v>
      </c>
    </row>
    <row r="74" spans="3:11" ht="15.6" x14ac:dyDescent="0.3">
      <c r="C74" s="3" t="s">
        <v>147</v>
      </c>
      <c r="D74" s="3" t="s">
        <v>148</v>
      </c>
      <c r="E74" s="1" t="s">
        <v>151</v>
      </c>
      <c r="F74" s="1" t="s">
        <v>152</v>
      </c>
      <c r="G74" s="1">
        <f>_xlfn.XLOOKUP(E74,Table4[KODE DESA/KELURAHAN],Table4[LUAS WILAYAH(KM^2)])</f>
        <v>10.08</v>
      </c>
      <c r="H74" s="1">
        <f>VLOOKUP(informasi!$E74,'jumlah sekolah'!$AA$23:$AD$164,3,0)</f>
        <v>1</v>
      </c>
      <c r="I74" s="1">
        <f>VLOOKUP(informasi!$E74,'jumlah sekolah'!$AA$23:$AD$164,4,0)</f>
        <v>1</v>
      </c>
      <c r="J74" s="1">
        <f>VLOOKUP(informasi!$E74,'jumlah sekolah'!$AA$23:$AD$164,2,0)</f>
        <v>0</v>
      </c>
      <c r="K74" s="1">
        <f>SUM(informasi!$H74:$J74)</f>
        <v>2</v>
      </c>
    </row>
    <row r="75" spans="3:11" ht="15.6" x14ac:dyDescent="0.3">
      <c r="C75" s="3" t="s">
        <v>147</v>
      </c>
      <c r="D75" s="3" t="s">
        <v>148</v>
      </c>
      <c r="E75" s="1" t="s">
        <v>153</v>
      </c>
      <c r="F75" s="1" t="s">
        <v>154</v>
      </c>
      <c r="G75" s="1">
        <f>_xlfn.XLOOKUP(E75,Table4[KODE DESA/KELURAHAN],Table4[LUAS WILAYAH(KM^2)])</f>
        <v>7.81</v>
      </c>
      <c r="H75" s="1">
        <f>VLOOKUP(informasi!$E75,'jumlah sekolah'!$AA$23:$AD$164,3,0)</f>
        <v>1</v>
      </c>
      <c r="I75" s="1">
        <f>VLOOKUP(informasi!$E75,'jumlah sekolah'!$AA$23:$AD$164,4,0)</f>
        <v>0</v>
      </c>
      <c r="J75" s="1">
        <f>VLOOKUP(informasi!$E75,'jumlah sekolah'!$AA$23:$AD$164,2,0)</f>
        <v>0</v>
      </c>
      <c r="K75" s="1">
        <f>SUM(informasi!$H75:$J75)</f>
        <v>1</v>
      </c>
    </row>
    <row r="76" spans="3:11" ht="15.6" x14ac:dyDescent="0.3">
      <c r="C76" s="3" t="s">
        <v>147</v>
      </c>
      <c r="D76" s="3" t="s">
        <v>148</v>
      </c>
      <c r="E76" s="1" t="s">
        <v>155</v>
      </c>
      <c r="F76" s="1" t="s">
        <v>156</v>
      </c>
      <c r="G76" s="1">
        <f>_xlfn.XLOOKUP(E76,Table4[KODE DESA/KELURAHAN],Table4[LUAS WILAYAH(KM^2)])</f>
        <v>8.52</v>
      </c>
      <c r="H76" s="1">
        <f>VLOOKUP(informasi!$E76,'jumlah sekolah'!$AA$23:$AD$164,3,0)</f>
        <v>2</v>
      </c>
      <c r="I76" s="1">
        <f>VLOOKUP(informasi!$E76,'jumlah sekolah'!$AA$23:$AD$164,4,0)</f>
        <v>1</v>
      </c>
      <c r="J76" s="1">
        <f>VLOOKUP(informasi!$E76,'jumlah sekolah'!$AA$23:$AD$164,2,0)</f>
        <v>0</v>
      </c>
      <c r="K76" s="1">
        <f>SUM(informasi!$H76:$J76)</f>
        <v>3</v>
      </c>
    </row>
    <row r="77" spans="3:11" ht="15.6" x14ac:dyDescent="0.3">
      <c r="C77" s="3" t="s">
        <v>147</v>
      </c>
      <c r="D77" s="3" t="s">
        <v>148</v>
      </c>
      <c r="E77" s="1" t="s">
        <v>157</v>
      </c>
      <c r="F77" s="1" t="s">
        <v>158</v>
      </c>
      <c r="G77" s="1">
        <f>_xlfn.XLOOKUP(E77,Table4[KODE DESA/KELURAHAN],Table4[LUAS WILAYAH(KM^2)])</f>
        <v>6.04</v>
      </c>
      <c r="H77" s="1">
        <f>VLOOKUP(informasi!$E77,'jumlah sekolah'!$AA$23:$AD$164,3,0)</f>
        <v>2</v>
      </c>
      <c r="I77" s="1">
        <f>VLOOKUP(informasi!$E77,'jumlah sekolah'!$AA$23:$AD$164,4,0)</f>
        <v>0</v>
      </c>
      <c r="J77" s="1">
        <f>VLOOKUP(informasi!$E77,'jumlah sekolah'!$AA$23:$AD$164,2,0)</f>
        <v>0</v>
      </c>
      <c r="K77" s="1">
        <f>SUM(informasi!$H77:$J77)</f>
        <v>2</v>
      </c>
    </row>
    <row r="78" spans="3:11" ht="15.6" x14ac:dyDescent="0.3">
      <c r="C78" s="3" t="s">
        <v>147</v>
      </c>
      <c r="D78" s="3" t="s">
        <v>148</v>
      </c>
      <c r="E78" s="1" t="s">
        <v>159</v>
      </c>
      <c r="F78" s="1" t="s">
        <v>160</v>
      </c>
      <c r="G78" s="1">
        <f>_xlfn.XLOOKUP(E78,Table4[KODE DESA/KELURAHAN],Table4[LUAS WILAYAH(KM^2)])</f>
        <v>7.4</v>
      </c>
      <c r="H78" s="1">
        <f>VLOOKUP(informasi!$E78,'jumlah sekolah'!$AA$23:$AD$164,3,0)</f>
        <v>2</v>
      </c>
      <c r="I78" s="1">
        <f>VLOOKUP(informasi!$E78,'jumlah sekolah'!$AA$23:$AD$164,4,0)</f>
        <v>0</v>
      </c>
      <c r="J78" s="1">
        <f>VLOOKUP(informasi!$E78,'jumlah sekolah'!$AA$23:$AD$164,2,0)</f>
        <v>1</v>
      </c>
      <c r="K78" s="1">
        <f>SUM(informasi!$H78:$J78)</f>
        <v>3</v>
      </c>
    </row>
    <row r="79" spans="3:11" ht="15.6" x14ac:dyDescent="0.3">
      <c r="C79" s="3" t="s">
        <v>147</v>
      </c>
      <c r="D79" s="3" t="s">
        <v>148</v>
      </c>
      <c r="E79" s="1" t="s">
        <v>161</v>
      </c>
      <c r="F79" s="1" t="s">
        <v>162</v>
      </c>
      <c r="G79" s="1">
        <f>_xlfn.XLOOKUP(E79,Table4[KODE DESA/KELURAHAN],Table4[LUAS WILAYAH(KM^2)])</f>
        <v>21.5</v>
      </c>
      <c r="H79" s="1">
        <f>VLOOKUP(informasi!$E79,'jumlah sekolah'!$AA$23:$AD$164,3,0)</f>
        <v>2</v>
      </c>
      <c r="I79" s="1">
        <f>VLOOKUP(informasi!$E79,'jumlah sekolah'!$AA$23:$AD$164,4,0)</f>
        <v>1</v>
      </c>
      <c r="J79" s="1">
        <f>VLOOKUP(informasi!$E79,'jumlah sekolah'!$AA$23:$AD$164,2,0)</f>
        <v>0</v>
      </c>
      <c r="K79" s="1">
        <f>SUM(informasi!$H79:$J79)</f>
        <v>3</v>
      </c>
    </row>
    <row r="80" spans="3:11" ht="15.6" x14ac:dyDescent="0.3">
      <c r="C80" s="3" t="s">
        <v>147</v>
      </c>
      <c r="D80" s="3" t="s">
        <v>148</v>
      </c>
      <c r="E80" s="1" t="s">
        <v>163</v>
      </c>
      <c r="F80" s="1" t="s">
        <v>164</v>
      </c>
      <c r="G80" s="1">
        <f>_xlfn.XLOOKUP(E80,Table4[KODE DESA/KELURAHAN],Table4[LUAS WILAYAH(KM^2)])</f>
        <v>1.19</v>
      </c>
      <c r="H80" s="1">
        <f>VLOOKUP(informasi!$E80,'jumlah sekolah'!$AA$23:$AD$164,3,0)</f>
        <v>1</v>
      </c>
      <c r="I80" s="1">
        <f>VLOOKUP(informasi!$E80,'jumlah sekolah'!$AA$23:$AD$164,4,0)</f>
        <v>0</v>
      </c>
      <c r="J80" s="1">
        <f>VLOOKUP(informasi!$E80,'jumlah sekolah'!$AA$23:$AD$164,2,0)</f>
        <v>0</v>
      </c>
      <c r="K80" s="1">
        <f>SUM(informasi!$H80:$J80)</f>
        <v>1</v>
      </c>
    </row>
    <row r="81" spans="3:11" ht="15.6" x14ac:dyDescent="0.3">
      <c r="C81" s="3" t="s">
        <v>147</v>
      </c>
      <c r="D81" s="3" t="s">
        <v>148</v>
      </c>
      <c r="E81" s="1" t="s">
        <v>165</v>
      </c>
      <c r="F81" s="1" t="s">
        <v>166</v>
      </c>
      <c r="G81" s="1">
        <f>_xlfn.XLOOKUP(E81,Table4[KODE DESA/KELURAHAN],Table4[LUAS WILAYAH(KM^2)])</f>
        <v>7.45</v>
      </c>
      <c r="H81" s="1">
        <f>VLOOKUP(informasi!$E81,'jumlah sekolah'!$AA$23:$AD$164,3,0)</f>
        <v>1</v>
      </c>
      <c r="I81" s="1">
        <f>VLOOKUP(informasi!$E81,'jumlah sekolah'!$AA$23:$AD$164,4,0)</f>
        <v>1</v>
      </c>
      <c r="J81" s="1">
        <f>VLOOKUP(informasi!$E81,'jumlah sekolah'!$AA$23:$AD$164,2,0)</f>
        <v>0</v>
      </c>
      <c r="K81" s="1">
        <f>SUM(informasi!$H81:$J81)</f>
        <v>2</v>
      </c>
    </row>
    <row r="82" spans="3:11" ht="15.6" x14ac:dyDescent="0.3">
      <c r="C82" s="3" t="s">
        <v>147</v>
      </c>
      <c r="D82" s="3" t="s">
        <v>148</v>
      </c>
      <c r="E82" s="1" t="s">
        <v>167</v>
      </c>
      <c r="F82" s="1" t="s">
        <v>168</v>
      </c>
      <c r="G82" s="1">
        <f>_xlfn.XLOOKUP(E82,Table4[KODE DESA/KELURAHAN],Table4[LUAS WILAYAH(KM^2)])</f>
        <v>2.59</v>
      </c>
      <c r="H82" s="1">
        <f>VLOOKUP(informasi!$E82,'jumlah sekolah'!$AA$23:$AD$164,3,0)</f>
        <v>1</v>
      </c>
      <c r="I82" s="1">
        <f>VLOOKUP(informasi!$E82,'jumlah sekolah'!$AA$23:$AD$164,4,0)</f>
        <v>0</v>
      </c>
      <c r="J82" s="1">
        <f>VLOOKUP(informasi!$E82,'jumlah sekolah'!$AA$23:$AD$164,2,0)</f>
        <v>0</v>
      </c>
      <c r="K82" s="1">
        <f>SUM(informasi!$H82:$J82)</f>
        <v>1</v>
      </c>
    </row>
    <row r="83" spans="3:11" ht="15.6" x14ac:dyDescent="0.3">
      <c r="C83" s="3" t="s">
        <v>147</v>
      </c>
      <c r="D83" s="3" t="s">
        <v>148</v>
      </c>
      <c r="E83" s="1" t="s">
        <v>169</v>
      </c>
      <c r="F83" s="1" t="s">
        <v>170</v>
      </c>
      <c r="G83" s="1">
        <f>_xlfn.XLOOKUP(E83,Table4[KODE DESA/KELURAHAN],Table4[LUAS WILAYAH(KM^2)])</f>
        <v>8.5500000000000007</v>
      </c>
      <c r="H83" s="1">
        <f>VLOOKUP(informasi!$E83,'jumlah sekolah'!$AA$23:$AD$164,3,0)</f>
        <v>1</v>
      </c>
      <c r="I83" s="1">
        <f>VLOOKUP(informasi!$E83,'jumlah sekolah'!$AA$23:$AD$164,4,0)</f>
        <v>0</v>
      </c>
      <c r="J83" s="1">
        <f>VLOOKUP(informasi!$E83,'jumlah sekolah'!$AA$23:$AD$164,2,0)</f>
        <v>0</v>
      </c>
      <c r="K83" s="1">
        <f>SUM(informasi!$H83:$J83)</f>
        <v>1</v>
      </c>
    </row>
    <row r="84" spans="3:11" ht="15.6" x14ac:dyDescent="0.3">
      <c r="C84" s="3" t="s">
        <v>147</v>
      </c>
      <c r="D84" s="3" t="s">
        <v>148</v>
      </c>
      <c r="E84" s="1" t="s">
        <v>171</v>
      </c>
      <c r="F84" s="1" t="s">
        <v>172</v>
      </c>
      <c r="G84" s="1">
        <f>_xlfn.XLOOKUP(E84,Table4[KODE DESA/KELURAHAN],Table4[LUAS WILAYAH(KM^2)])</f>
        <v>3.27</v>
      </c>
      <c r="H84" s="1">
        <f>VLOOKUP(informasi!$E84,'jumlah sekolah'!$AA$23:$AD$164,3,0)</f>
        <v>1</v>
      </c>
      <c r="I84" s="1">
        <f>VLOOKUP(informasi!$E84,'jumlah sekolah'!$AA$23:$AD$164,4,0)</f>
        <v>0</v>
      </c>
      <c r="J84" s="1">
        <f>VLOOKUP(informasi!$E84,'jumlah sekolah'!$AA$23:$AD$164,2,0)</f>
        <v>0</v>
      </c>
      <c r="K84" s="1">
        <f>SUM(informasi!$H84:$J84)</f>
        <v>1</v>
      </c>
    </row>
    <row r="85" spans="3:11" ht="15.6" x14ac:dyDescent="0.3">
      <c r="C85" s="3" t="s">
        <v>147</v>
      </c>
      <c r="D85" s="3" t="s">
        <v>148</v>
      </c>
      <c r="E85" s="1" t="s">
        <v>173</v>
      </c>
      <c r="F85" s="1" t="s">
        <v>174</v>
      </c>
      <c r="G85" s="1">
        <f>_xlfn.XLOOKUP(E85,Table4[KODE DESA/KELURAHAN],Table4[LUAS WILAYAH(KM^2)])</f>
        <v>6.58</v>
      </c>
      <c r="H85" s="1">
        <f>VLOOKUP(informasi!$E85,'jumlah sekolah'!$AA$23:$AD$164,3,0)</f>
        <v>1</v>
      </c>
      <c r="I85" s="1">
        <f>VLOOKUP(informasi!$E85,'jumlah sekolah'!$AA$23:$AD$164,4,0)</f>
        <v>0</v>
      </c>
      <c r="J85" s="1">
        <f>VLOOKUP(informasi!$E85,'jumlah sekolah'!$AA$23:$AD$164,2,0)</f>
        <v>0</v>
      </c>
      <c r="K85" s="1">
        <f>SUM(informasi!$H85:$J85)</f>
        <v>1</v>
      </c>
    </row>
    <row r="86" spans="3:11" ht="15.6" x14ac:dyDescent="0.3">
      <c r="C86" s="3" t="s">
        <v>147</v>
      </c>
      <c r="D86" s="3" t="s">
        <v>148</v>
      </c>
      <c r="E86" s="1" t="s">
        <v>175</v>
      </c>
      <c r="F86" s="1" t="s">
        <v>176</v>
      </c>
      <c r="G86" s="1">
        <f>_xlfn.XLOOKUP(E86,Table4[KODE DESA/KELURAHAN],Table4[LUAS WILAYAH(KM^2)])</f>
        <v>8.7100000000000009</v>
      </c>
      <c r="H86" s="1">
        <f>VLOOKUP(informasi!$E86,'jumlah sekolah'!$AA$23:$AD$164,3,0)</f>
        <v>2</v>
      </c>
      <c r="I86" s="1">
        <f>VLOOKUP(informasi!$E86,'jumlah sekolah'!$AA$23:$AD$164,4,0)</f>
        <v>0</v>
      </c>
      <c r="J86" s="1">
        <f>VLOOKUP(informasi!$E86,'jumlah sekolah'!$AA$23:$AD$164,2,0)</f>
        <v>0</v>
      </c>
      <c r="K86" s="1">
        <f>SUM(informasi!$H86:$J86)</f>
        <v>2</v>
      </c>
    </row>
    <row r="87" spans="3:11" ht="15.6" x14ac:dyDescent="0.3">
      <c r="C87" s="3" t="s">
        <v>147</v>
      </c>
      <c r="D87" s="3" t="s">
        <v>148</v>
      </c>
      <c r="E87" s="1" t="s">
        <v>177</v>
      </c>
      <c r="F87" s="1" t="s">
        <v>178</v>
      </c>
      <c r="G87" s="1">
        <f>_xlfn.XLOOKUP(E87,Table4[KODE DESA/KELURAHAN],Table4[LUAS WILAYAH(KM^2)])</f>
        <v>11.91</v>
      </c>
      <c r="H87" s="1">
        <f>VLOOKUP(informasi!$E87,'jumlah sekolah'!$AA$23:$AD$164,3,0)</f>
        <v>2</v>
      </c>
      <c r="I87" s="1">
        <f>VLOOKUP(informasi!$E87,'jumlah sekolah'!$AA$23:$AD$164,4,0)</f>
        <v>0</v>
      </c>
      <c r="J87" s="1">
        <f>VLOOKUP(informasi!$E87,'jumlah sekolah'!$AA$23:$AD$164,2,0)</f>
        <v>0</v>
      </c>
      <c r="K87" s="1">
        <f>SUM(informasi!$H87:$J87)</f>
        <v>2</v>
      </c>
    </row>
    <row r="88" spans="3:11" ht="15.6" x14ac:dyDescent="0.3">
      <c r="C88" s="3" t="s">
        <v>147</v>
      </c>
      <c r="D88" s="3" t="s">
        <v>148</v>
      </c>
      <c r="E88" s="1" t="s">
        <v>179</v>
      </c>
      <c r="F88" s="1" t="s">
        <v>180</v>
      </c>
      <c r="G88" s="1">
        <f>_xlfn.XLOOKUP(E88,Table4[KODE DESA/KELURAHAN],Table4[LUAS WILAYAH(KM^2)])</f>
        <v>9.18</v>
      </c>
      <c r="H88" s="1">
        <f>VLOOKUP(informasi!$E88,'jumlah sekolah'!$AA$23:$AD$164,3,0)</f>
        <v>2</v>
      </c>
      <c r="I88" s="1">
        <f>VLOOKUP(informasi!$E88,'jumlah sekolah'!$AA$23:$AD$164,4,0)</f>
        <v>0</v>
      </c>
      <c r="J88" s="1">
        <f>VLOOKUP(informasi!$E88,'jumlah sekolah'!$AA$23:$AD$164,2,0)</f>
        <v>1</v>
      </c>
      <c r="K88" s="1">
        <f>SUM(informasi!$H88:$J88)</f>
        <v>3</v>
      </c>
    </row>
    <row r="89" spans="3:11" ht="15.6" x14ac:dyDescent="0.3">
      <c r="C89" s="3" t="s">
        <v>147</v>
      </c>
      <c r="D89" s="3" t="s">
        <v>148</v>
      </c>
      <c r="E89" s="1" t="s">
        <v>181</v>
      </c>
      <c r="F89" s="1" t="s">
        <v>182</v>
      </c>
      <c r="G89" s="1">
        <f>_xlfn.XLOOKUP(E89,Table4[KODE DESA/KELURAHAN],Table4[LUAS WILAYAH(KM^2)])</f>
        <v>3.83</v>
      </c>
      <c r="H89" s="1">
        <f>VLOOKUP(informasi!$E89,'jumlah sekolah'!$AA$23:$AD$164,3,0)</f>
        <v>1</v>
      </c>
      <c r="I89" s="1">
        <f>VLOOKUP(informasi!$E89,'jumlah sekolah'!$AA$23:$AD$164,4,0)</f>
        <v>0</v>
      </c>
      <c r="J89" s="1">
        <f>VLOOKUP(informasi!$E89,'jumlah sekolah'!$AA$23:$AD$164,2,0)</f>
        <v>0</v>
      </c>
      <c r="K89" s="1">
        <f>SUM(informasi!$H89:$J89)</f>
        <v>1</v>
      </c>
    </row>
    <row r="90" spans="3:11" ht="15.6" x14ac:dyDescent="0.3">
      <c r="C90" s="3" t="s">
        <v>185</v>
      </c>
      <c r="D90" s="3" t="s">
        <v>186</v>
      </c>
      <c r="E90" s="1" t="s">
        <v>183</v>
      </c>
      <c r="F90" s="1" t="s">
        <v>184</v>
      </c>
      <c r="G90" s="1">
        <f>_xlfn.XLOOKUP(E90,Table4[KODE DESA/KELURAHAN],Table4[LUAS WILAYAH(KM^2)])</f>
        <v>1.58</v>
      </c>
      <c r="H90" s="1">
        <f>VLOOKUP(informasi!$E90,'jumlah sekolah'!$AA$23:$AD$164,3,0)</f>
        <v>1</v>
      </c>
      <c r="I90" s="1">
        <f>VLOOKUP(informasi!$E90,'jumlah sekolah'!$AA$23:$AD$164,4,0)</f>
        <v>1</v>
      </c>
      <c r="J90" s="1">
        <f>VLOOKUP(informasi!$E90,'jumlah sekolah'!$AA$23:$AD$164,2,0)</f>
        <v>0</v>
      </c>
      <c r="K90" s="1">
        <f>SUM(informasi!$H90:$J90)</f>
        <v>2</v>
      </c>
    </row>
    <row r="91" spans="3:11" ht="15.6" x14ac:dyDescent="0.3">
      <c r="C91" s="3" t="s">
        <v>185</v>
      </c>
      <c r="D91" s="3" t="s">
        <v>186</v>
      </c>
      <c r="E91" s="1" t="s">
        <v>187</v>
      </c>
      <c r="F91" s="1" t="s">
        <v>188</v>
      </c>
      <c r="G91" s="1">
        <f>_xlfn.XLOOKUP(E91,Table4[KODE DESA/KELURAHAN],Table4[LUAS WILAYAH(KM^2)])</f>
        <v>5.45</v>
      </c>
      <c r="H91" s="1">
        <f>VLOOKUP(informasi!$E91,'jumlah sekolah'!$AA$23:$AD$164,3,0)</f>
        <v>1</v>
      </c>
      <c r="I91" s="1">
        <f>VLOOKUP(informasi!$E91,'jumlah sekolah'!$AA$23:$AD$164,4,0)</f>
        <v>0</v>
      </c>
      <c r="J91" s="1">
        <f>VLOOKUP(informasi!$E91,'jumlah sekolah'!$AA$23:$AD$164,2,0)</f>
        <v>0</v>
      </c>
      <c r="K91" s="1">
        <f>SUM(informasi!$H91:$J91)</f>
        <v>1</v>
      </c>
    </row>
    <row r="92" spans="3:11" ht="15.6" x14ac:dyDescent="0.3">
      <c r="C92" s="3" t="s">
        <v>185</v>
      </c>
      <c r="D92" s="3" t="s">
        <v>186</v>
      </c>
      <c r="E92" s="1" t="s">
        <v>189</v>
      </c>
      <c r="F92" s="1" t="s">
        <v>190</v>
      </c>
      <c r="G92" s="1">
        <f>_xlfn.XLOOKUP(E92,Table4[KODE DESA/KELURAHAN],Table4[LUAS WILAYAH(KM^2)])</f>
        <v>5.67</v>
      </c>
      <c r="H92" s="1">
        <f>VLOOKUP(informasi!$E92,'jumlah sekolah'!$AA$23:$AD$164,3,0)</f>
        <v>2</v>
      </c>
      <c r="I92" s="1">
        <f>VLOOKUP(informasi!$E92,'jumlah sekolah'!$AA$23:$AD$164,4,0)</f>
        <v>1</v>
      </c>
      <c r="J92" s="1">
        <f>VLOOKUP(informasi!$E92,'jumlah sekolah'!$AA$23:$AD$164,2,0)</f>
        <v>0</v>
      </c>
      <c r="K92" s="1">
        <f>SUM(informasi!$H92:$J92)</f>
        <v>3</v>
      </c>
    </row>
    <row r="93" spans="3:11" ht="15.6" x14ac:dyDescent="0.3">
      <c r="C93" s="3" t="s">
        <v>185</v>
      </c>
      <c r="D93" s="3" t="s">
        <v>186</v>
      </c>
      <c r="E93" s="1" t="s">
        <v>191</v>
      </c>
      <c r="F93" s="1" t="s">
        <v>192</v>
      </c>
      <c r="G93" s="1">
        <f>_xlfn.XLOOKUP(E93,Table4[KODE DESA/KELURAHAN],Table4[LUAS WILAYAH(KM^2)])</f>
        <v>11.75</v>
      </c>
      <c r="H93" s="1">
        <f>VLOOKUP(informasi!$E93,'jumlah sekolah'!$AA$23:$AD$164,3,0)</f>
        <v>2</v>
      </c>
      <c r="I93" s="1">
        <f>VLOOKUP(informasi!$E93,'jumlah sekolah'!$AA$23:$AD$164,4,0)</f>
        <v>0</v>
      </c>
      <c r="J93" s="1">
        <f>VLOOKUP(informasi!$E93,'jumlah sekolah'!$AA$23:$AD$164,2,0)</f>
        <v>0</v>
      </c>
      <c r="K93" s="1">
        <f>SUM(informasi!$H93:$J93)</f>
        <v>2</v>
      </c>
    </row>
    <row r="94" spans="3:11" ht="15.6" x14ac:dyDescent="0.3">
      <c r="C94" s="3" t="s">
        <v>185</v>
      </c>
      <c r="D94" s="3" t="s">
        <v>186</v>
      </c>
      <c r="E94" s="1" t="s">
        <v>193</v>
      </c>
      <c r="F94" s="1" t="s">
        <v>194</v>
      </c>
      <c r="G94" s="1">
        <f>_xlfn.XLOOKUP(E94,Table4[KODE DESA/KELURAHAN],Table4[LUAS WILAYAH(KM^2)])</f>
        <v>0.95</v>
      </c>
      <c r="H94" s="1">
        <f>VLOOKUP(informasi!$E94,'jumlah sekolah'!$AA$23:$AD$164,3,0)</f>
        <v>1</v>
      </c>
      <c r="I94" s="1">
        <f>VLOOKUP(informasi!$E94,'jumlah sekolah'!$AA$23:$AD$164,4,0)</f>
        <v>0</v>
      </c>
      <c r="J94" s="1">
        <f>VLOOKUP(informasi!$E94,'jumlah sekolah'!$AA$23:$AD$164,2,0)</f>
        <v>1</v>
      </c>
      <c r="K94" s="1">
        <f>SUM(informasi!$H94:$J94)</f>
        <v>2</v>
      </c>
    </row>
    <row r="95" spans="3:11" ht="15.6" x14ac:dyDescent="0.3">
      <c r="C95" s="3" t="s">
        <v>185</v>
      </c>
      <c r="D95" s="3" t="s">
        <v>186</v>
      </c>
      <c r="E95" s="1" t="s">
        <v>195</v>
      </c>
      <c r="F95" s="1" t="s">
        <v>196</v>
      </c>
      <c r="G95" s="1">
        <f>_xlfn.XLOOKUP(E95,Table4[KODE DESA/KELURAHAN],Table4[LUAS WILAYAH(KM^2)])</f>
        <v>2.93</v>
      </c>
      <c r="H95" s="1">
        <f>VLOOKUP(informasi!$E95,'jumlah sekolah'!$AA$23:$AD$164,3,0)</f>
        <v>1</v>
      </c>
      <c r="I95" s="1">
        <f>VLOOKUP(informasi!$E95,'jumlah sekolah'!$AA$23:$AD$164,4,0)</f>
        <v>0</v>
      </c>
      <c r="J95" s="1">
        <f>VLOOKUP(informasi!$E95,'jumlah sekolah'!$AA$23:$AD$164,2,0)</f>
        <v>0</v>
      </c>
      <c r="K95" s="1">
        <f>SUM(informasi!$H95:$J95)</f>
        <v>1</v>
      </c>
    </row>
    <row r="96" spans="3:11" ht="15.6" x14ac:dyDescent="0.3">
      <c r="C96" s="3" t="s">
        <v>185</v>
      </c>
      <c r="D96" s="3" t="s">
        <v>186</v>
      </c>
      <c r="E96" s="1" t="s">
        <v>197</v>
      </c>
      <c r="F96" s="1" t="s">
        <v>198</v>
      </c>
      <c r="G96" s="1">
        <f>_xlfn.XLOOKUP(E96,Table4[KODE DESA/KELURAHAN],Table4[LUAS WILAYAH(KM^2)])</f>
        <v>0.64</v>
      </c>
      <c r="H96" s="1">
        <f>VLOOKUP(informasi!$E96,'jumlah sekolah'!$AA$23:$AD$164,3,0)</f>
        <v>1</v>
      </c>
      <c r="I96" s="1">
        <f>VLOOKUP(informasi!$E96,'jumlah sekolah'!$AA$23:$AD$164,4,0)</f>
        <v>0</v>
      </c>
      <c r="J96" s="1">
        <f>VLOOKUP(informasi!$E96,'jumlah sekolah'!$AA$23:$AD$164,2,0)</f>
        <v>0</v>
      </c>
      <c r="K96" s="1">
        <f>SUM(informasi!$H96:$J96)</f>
        <v>1</v>
      </c>
    </row>
    <row r="97" spans="3:11" ht="15.6" x14ac:dyDescent="0.3">
      <c r="C97" s="3" t="s">
        <v>185</v>
      </c>
      <c r="D97" s="3" t="s">
        <v>186</v>
      </c>
      <c r="E97" s="1" t="s">
        <v>199</v>
      </c>
      <c r="F97" s="1" t="s">
        <v>200</v>
      </c>
      <c r="G97" s="1">
        <f>_xlfn.XLOOKUP(E97,Table4[KODE DESA/KELURAHAN],Table4[LUAS WILAYAH(KM^2)])</f>
        <v>4.2300000000000004</v>
      </c>
      <c r="H97" s="1">
        <f>VLOOKUP(informasi!$E97,'jumlah sekolah'!$AA$23:$AD$164,3,0)</f>
        <v>2</v>
      </c>
      <c r="I97" s="1">
        <f>VLOOKUP(informasi!$E97,'jumlah sekolah'!$AA$23:$AD$164,4,0)</f>
        <v>0</v>
      </c>
      <c r="J97" s="1">
        <f>VLOOKUP(informasi!$E97,'jumlah sekolah'!$AA$23:$AD$164,2,0)</f>
        <v>0</v>
      </c>
      <c r="K97" s="1">
        <f>SUM(informasi!$H97:$J97)</f>
        <v>2</v>
      </c>
    </row>
    <row r="98" spans="3:11" ht="15.6" x14ac:dyDescent="0.3">
      <c r="C98" s="3" t="s">
        <v>185</v>
      </c>
      <c r="D98" s="3" t="s">
        <v>186</v>
      </c>
      <c r="E98" s="1" t="s">
        <v>201</v>
      </c>
      <c r="F98" s="1" t="s">
        <v>202</v>
      </c>
      <c r="G98" s="1">
        <f>_xlfn.XLOOKUP(E98,Table4[KODE DESA/KELURAHAN],Table4[LUAS WILAYAH(KM^2)])</f>
        <v>8.33</v>
      </c>
      <c r="H98" s="1">
        <f>VLOOKUP(informasi!$E98,'jumlah sekolah'!$AA$23:$AD$164,3,0)</f>
        <v>2</v>
      </c>
      <c r="I98" s="1">
        <f>VLOOKUP(informasi!$E98,'jumlah sekolah'!$AA$23:$AD$164,4,0)</f>
        <v>0</v>
      </c>
      <c r="J98" s="1">
        <f>VLOOKUP(informasi!$E98,'jumlah sekolah'!$AA$23:$AD$164,2,0)</f>
        <v>0</v>
      </c>
      <c r="K98" s="1">
        <f>SUM(informasi!$H98:$J98)</f>
        <v>2</v>
      </c>
    </row>
    <row r="99" spans="3:11" ht="15.6" x14ac:dyDescent="0.3">
      <c r="C99" s="3" t="s">
        <v>185</v>
      </c>
      <c r="D99" s="3" t="s">
        <v>186</v>
      </c>
      <c r="E99" s="1" t="s">
        <v>203</v>
      </c>
      <c r="F99" s="1" t="s">
        <v>204</v>
      </c>
      <c r="G99" s="1">
        <f>_xlfn.XLOOKUP(E99,Table4[KODE DESA/KELURAHAN],Table4[LUAS WILAYAH(KM^2)])</f>
        <v>4.8099999999999996</v>
      </c>
      <c r="H99" s="1">
        <f>VLOOKUP(informasi!$E99,'jumlah sekolah'!$AA$23:$AD$164,3,0)</f>
        <v>1</v>
      </c>
      <c r="I99" s="1">
        <f>VLOOKUP(informasi!$E99,'jumlah sekolah'!$AA$23:$AD$164,4,0)</f>
        <v>0</v>
      </c>
      <c r="J99" s="1">
        <f>VLOOKUP(informasi!$E99,'jumlah sekolah'!$AA$23:$AD$164,2,0)</f>
        <v>0</v>
      </c>
      <c r="K99" s="1">
        <f>SUM(informasi!$H99:$J99)</f>
        <v>1</v>
      </c>
    </row>
    <row r="100" spans="3:11" ht="15.6" x14ac:dyDescent="0.3">
      <c r="C100" s="3" t="s">
        <v>185</v>
      </c>
      <c r="D100" s="3" t="s">
        <v>186</v>
      </c>
      <c r="E100" s="1" t="s">
        <v>205</v>
      </c>
      <c r="F100" s="1" t="s">
        <v>206</v>
      </c>
      <c r="G100" s="1">
        <f>_xlfn.XLOOKUP(E100,Table4[KODE DESA/KELURAHAN],Table4[LUAS WILAYAH(KM^2)])</f>
        <v>2.33</v>
      </c>
      <c r="H100" s="1">
        <f>VLOOKUP(informasi!$E100,'jumlah sekolah'!$AA$23:$AD$164,3,0)</f>
        <v>1</v>
      </c>
      <c r="I100" s="1">
        <f>VLOOKUP(informasi!$E100,'jumlah sekolah'!$AA$23:$AD$164,4,0)</f>
        <v>0</v>
      </c>
      <c r="J100" s="1">
        <f>VLOOKUP(informasi!$E100,'jumlah sekolah'!$AA$23:$AD$164,2,0)</f>
        <v>0</v>
      </c>
      <c r="K100" s="1">
        <f>SUM(informasi!$H100:$J100)</f>
        <v>1</v>
      </c>
    </row>
    <row r="101" spans="3:11" ht="15.6" x14ac:dyDescent="0.3">
      <c r="C101" s="3" t="s">
        <v>185</v>
      </c>
      <c r="D101" s="3" t="s">
        <v>186</v>
      </c>
      <c r="E101" s="1" t="s">
        <v>207</v>
      </c>
      <c r="F101" s="1" t="s">
        <v>208</v>
      </c>
      <c r="G101" s="1">
        <f>_xlfn.XLOOKUP(E101,Table4[KODE DESA/KELURAHAN],Table4[LUAS WILAYAH(KM^2)])</f>
        <v>2</v>
      </c>
      <c r="H101" s="1">
        <f>VLOOKUP(informasi!$E101,'jumlah sekolah'!$AA$23:$AD$164,3,0)</f>
        <v>1</v>
      </c>
      <c r="I101" s="1">
        <f>VLOOKUP(informasi!$E101,'jumlah sekolah'!$AA$23:$AD$164,4,0)</f>
        <v>0</v>
      </c>
      <c r="J101" s="1">
        <f>VLOOKUP(informasi!$E101,'jumlah sekolah'!$AA$23:$AD$164,2,0)</f>
        <v>0</v>
      </c>
      <c r="K101" s="1">
        <f>SUM(informasi!$H101:$J101)</f>
        <v>1</v>
      </c>
    </row>
    <row r="102" spans="3:11" ht="15.6" x14ac:dyDescent="0.3">
      <c r="C102" s="3" t="s">
        <v>185</v>
      </c>
      <c r="D102" s="3" t="s">
        <v>186</v>
      </c>
      <c r="E102" s="1" t="s">
        <v>209</v>
      </c>
      <c r="F102" s="1" t="s">
        <v>210</v>
      </c>
      <c r="G102" s="1">
        <f>_xlfn.XLOOKUP(E102,Table4[KODE DESA/KELURAHAN],Table4[LUAS WILAYAH(KM^2)])</f>
        <v>4.5599999999999996</v>
      </c>
      <c r="H102" s="1">
        <f>VLOOKUP(informasi!$E102,'jumlah sekolah'!$AA$23:$AD$164,3,0)</f>
        <v>1</v>
      </c>
      <c r="I102" s="1">
        <f>VLOOKUP(informasi!$E102,'jumlah sekolah'!$AA$23:$AD$164,4,0)</f>
        <v>0</v>
      </c>
      <c r="J102" s="1">
        <f>VLOOKUP(informasi!$E102,'jumlah sekolah'!$AA$23:$AD$164,2,0)</f>
        <v>0</v>
      </c>
      <c r="K102" s="1">
        <f>SUM(informasi!$H102:$J102)</f>
        <v>1</v>
      </c>
    </row>
    <row r="103" spans="3:11" ht="15.6" x14ac:dyDescent="0.3">
      <c r="C103" s="3" t="s">
        <v>185</v>
      </c>
      <c r="D103" s="3" t="s">
        <v>186</v>
      </c>
      <c r="E103" s="1" t="s">
        <v>211</v>
      </c>
      <c r="F103" s="1" t="s">
        <v>212</v>
      </c>
      <c r="G103" s="1">
        <f>_xlfn.XLOOKUP(E103,Table4[KODE DESA/KELURAHAN],Table4[LUAS WILAYAH(KM^2)])</f>
        <v>1.06</v>
      </c>
      <c r="H103" s="1">
        <f>VLOOKUP(informasi!$E103,'jumlah sekolah'!$AA$23:$AD$164,3,0)</f>
        <v>1</v>
      </c>
      <c r="I103" s="1">
        <f>VLOOKUP(informasi!$E103,'jumlah sekolah'!$AA$23:$AD$164,4,0)</f>
        <v>0</v>
      </c>
      <c r="J103" s="1">
        <f>VLOOKUP(informasi!$E103,'jumlah sekolah'!$AA$23:$AD$164,2,0)</f>
        <v>0</v>
      </c>
      <c r="K103" s="1">
        <f>SUM(informasi!$H103:$J103)</f>
        <v>1</v>
      </c>
    </row>
    <row r="104" spans="3:11" ht="15.6" x14ac:dyDescent="0.3">
      <c r="C104" s="3" t="s">
        <v>185</v>
      </c>
      <c r="D104" s="3" t="s">
        <v>186</v>
      </c>
      <c r="E104" s="1" t="s">
        <v>213</v>
      </c>
      <c r="F104" s="1" t="s">
        <v>214</v>
      </c>
      <c r="G104" s="1">
        <f>_xlfn.XLOOKUP(E104,Table4[KODE DESA/KELURAHAN],Table4[LUAS WILAYAH(KM^2)])</f>
        <v>8.01</v>
      </c>
      <c r="H104" s="1">
        <f>VLOOKUP(informasi!$E104,'jumlah sekolah'!$AA$23:$AD$164,3,0)</f>
        <v>1</v>
      </c>
      <c r="I104" s="1">
        <f>VLOOKUP(informasi!$E104,'jumlah sekolah'!$AA$23:$AD$164,4,0)</f>
        <v>0</v>
      </c>
      <c r="J104" s="1">
        <f>VLOOKUP(informasi!$E104,'jumlah sekolah'!$AA$23:$AD$164,2,0)</f>
        <v>0</v>
      </c>
      <c r="K104" s="1">
        <f>SUM(informasi!$H104:$J104)</f>
        <v>1</v>
      </c>
    </row>
    <row r="105" spans="3:11" ht="15.6" x14ac:dyDescent="0.3">
      <c r="C105" s="3" t="s">
        <v>185</v>
      </c>
      <c r="D105" s="3" t="s">
        <v>186</v>
      </c>
      <c r="E105" s="1" t="s">
        <v>215</v>
      </c>
      <c r="F105" s="1" t="s">
        <v>216</v>
      </c>
      <c r="G105" s="1">
        <f>_xlfn.XLOOKUP(E105,Table4[KODE DESA/KELURAHAN],Table4[LUAS WILAYAH(KM^2)])</f>
        <v>4.62</v>
      </c>
      <c r="H105" s="1">
        <f>VLOOKUP(informasi!$E105,'jumlah sekolah'!$AA$23:$AD$164,3,0)</f>
        <v>1</v>
      </c>
      <c r="I105" s="1">
        <f>VLOOKUP(informasi!$E105,'jumlah sekolah'!$AA$23:$AD$164,4,0)</f>
        <v>0</v>
      </c>
      <c r="J105" s="1">
        <f>VLOOKUP(informasi!$E105,'jumlah sekolah'!$AA$23:$AD$164,2,0)</f>
        <v>0</v>
      </c>
      <c r="K105" s="1">
        <f>SUM(informasi!$H105:$J105)</f>
        <v>1</v>
      </c>
    </row>
    <row r="106" spans="3:11" ht="15.6" x14ac:dyDescent="0.3">
      <c r="C106" s="3" t="s">
        <v>185</v>
      </c>
      <c r="D106" s="3" t="s">
        <v>186</v>
      </c>
      <c r="E106" s="1" t="s">
        <v>217</v>
      </c>
      <c r="F106" s="1" t="s">
        <v>218</v>
      </c>
      <c r="G106" s="1">
        <f>_xlfn.XLOOKUP(E106,Table4[KODE DESA/KELURAHAN],Table4[LUAS WILAYAH(KM^2)])</f>
        <v>1.93</v>
      </c>
      <c r="H106" s="1">
        <f>VLOOKUP(informasi!$E106,'jumlah sekolah'!$AA$23:$AD$164,3,0)</f>
        <v>1</v>
      </c>
      <c r="I106" s="1">
        <f>VLOOKUP(informasi!$E106,'jumlah sekolah'!$AA$23:$AD$164,4,0)</f>
        <v>0</v>
      </c>
      <c r="J106" s="1">
        <f>VLOOKUP(informasi!$E106,'jumlah sekolah'!$AA$23:$AD$164,2,0)</f>
        <v>0</v>
      </c>
      <c r="K106" s="1">
        <f>SUM(informasi!$H106:$J106)</f>
        <v>1</v>
      </c>
    </row>
    <row r="107" spans="3:11" ht="15.6" x14ac:dyDescent="0.3">
      <c r="C107" s="3" t="s">
        <v>185</v>
      </c>
      <c r="D107" s="3" t="s">
        <v>186</v>
      </c>
      <c r="E107" s="1" t="s">
        <v>219</v>
      </c>
      <c r="F107" s="1" t="s">
        <v>220</v>
      </c>
      <c r="G107" s="1">
        <f>_xlfn.XLOOKUP(E107,Table4[KODE DESA/KELURAHAN],Table4[LUAS WILAYAH(KM^2)])</f>
        <v>3.93</v>
      </c>
      <c r="H107" s="1">
        <f>VLOOKUP(informasi!$E107,'jumlah sekolah'!$AA$23:$AD$164,3,0)</f>
        <v>1</v>
      </c>
      <c r="I107" s="1">
        <f>VLOOKUP(informasi!$E107,'jumlah sekolah'!$AA$23:$AD$164,4,0)</f>
        <v>0</v>
      </c>
      <c r="J107" s="1">
        <f>VLOOKUP(informasi!$E107,'jumlah sekolah'!$AA$23:$AD$164,2,0)</f>
        <v>0</v>
      </c>
      <c r="K107" s="1">
        <f>SUM(informasi!$H107:$J107)</f>
        <v>1</v>
      </c>
    </row>
    <row r="108" spans="3:11" ht="15.6" x14ac:dyDescent="0.3">
      <c r="C108" s="3" t="s">
        <v>185</v>
      </c>
      <c r="D108" s="3" t="s">
        <v>186</v>
      </c>
      <c r="E108" s="1" t="s">
        <v>221</v>
      </c>
      <c r="F108" s="1" t="s">
        <v>222</v>
      </c>
      <c r="G108" s="1">
        <f>_xlfn.XLOOKUP(E108,Table4[KODE DESA/KELURAHAN],Table4[LUAS WILAYAH(KM^2)])</f>
        <v>0.75</v>
      </c>
      <c r="H108" s="1">
        <f>VLOOKUP(informasi!$E108,'jumlah sekolah'!$AA$23:$AD$164,3,0)</f>
        <v>1</v>
      </c>
      <c r="I108" s="1">
        <f>VLOOKUP(informasi!$E108,'jumlah sekolah'!$AA$23:$AD$164,4,0)</f>
        <v>0</v>
      </c>
      <c r="J108" s="1">
        <f>VLOOKUP(informasi!$E108,'jumlah sekolah'!$AA$23:$AD$164,2,0)</f>
        <v>0</v>
      </c>
      <c r="K108" s="1">
        <f>SUM(informasi!$H108:$J108)</f>
        <v>1</v>
      </c>
    </row>
    <row r="109" spans="3:11" ht="15.6" x14ac:dyDescent="0.3">
      <c r="C109" s="3" t="s">
        <v>185</v>
      </c>
      <c r="D109" s="3" t="s">
        <v>186</v>
      </c>
      <c r="E109" s="1" t="s">
        <v>223</v>
      </c>
      <c r="F109" s="1" t="s">
        <v>224</v>
      </c>
      <c r="G109" s="1">
        <f>_xlfn.XLOOKUP(E109,Table4[KODE DESA/KELURAHAN],Table4[LUAS WILAYAH(KM^2)])</f>
        <v>3.88</v>
      </c>
      <c r="H109" s="1">
        <f>VLOOKUP(informasi!$E109,'jumlah sekolah'!$AA$23:$AD$164,3,0)</f>
        <v>1</v>
      </c>
      <c r="I109" s="1">
        <f>VLOOKUP(informasi!$E109,'jumlah sekolah'!$AA$23:$AD$164,4,0)</f>
        <v>0</v>
      </c>
      <c r="J109" s="1">
        <f>VLOOKUP(informasi!$E109,'jumlah sekolah'!$AA$23:$AD$164,2,0)</f>
        <v>0</v>
      </c>
      <c r="K109" s="1">
        <f>SUM(informasi!$H109:$J109)</f>
        <v>1</v>
      </c>
    </row>
    <row r="110" spans="3:11" ht="15.6" x14ac:dyDescent="0.3">
      <c r="C110" s="3" t="s">
        <v>185</v>
      </c>
      <c r="D110" s="3" t="s">
        <v>186</v>
      </c>
      <c r="E110" s="1" t="s">
        <v>225</v>
      </c>
      <c r="F110" s="1" t="s">
        <v>226</v>
      </c>
      <c r="G110" s="1">
        <f>_xlfn.XLOOKUP(E110,Table4[KODE DESA/KELURAHAN],Table4[LUAS WILAYAH(KM^2)])</f>
        <v>2.02</v>
      </c>
      <c r="H110" s="1">
        <f>VLOOKUP(informasi!$E110,'jumlah sekolah'!$AA$23:$AD$164,3,0)</f>
        <v>1</v>
      </c>
      <c r="I110" s="1">
        <f>VLOOKUP(informasi!$E110,'jumlah sekolah'!$AA$23:$AD$164,4,0)</f>
        <v>0</v>
      </c>
      <c r="J110" s="1">
        <f>VLOOKUP(informasi!$E110,'jumlah sekolah'!$AA$23:$AD$164,2,0)</f>
        <v>0</v>
      </c>
      <c r="K110" s="1">
        <f>SUM(informasi!$H110:$J110)</f>
        <v>1</v>
      </c>
    </row>
    <row r="111" spans="3:11" ht="15.6" x14ac:dyDescent="0.3">
      <c r="C111" s="3" t="s">
        <v>185</v>
      </c>
      <c r="D111" s="3" t="s">
        <v>186</v>
      </c>
      <c r="E111" s="1" t="s">
        <v>227</v>
      </c>
      <c r="F111" s="1" t="s">
        <v>228</v>
      </c>
      <c r="G111" s="1">
        <f>_xlfn.XLOOKUP(E111,Table4[KODE DESA/KELURAHAN],Table4[LUAS WILAYAH(KM^2)])</f>
        <v>0.59</v>
      </c>
      <c r="H111" s="1">
        <f>VLOOKUP(informasi!$E111,'jumlah sekolah'!$AA$23:$AD$164,3,0)</f>
        <v>1</v>
      </c>
      <c r="I111" s="1">
        <f>VLOOKUP(informasi!$E111,'jumlah sekolah'!$AA$23:$AD$164,4,0)</f>
        <v>1</v>
      </c>
      <c r="J111" s="1">
        <f>VLOOKUP(informasi!$E111,'jumlah sekolah'!$AA$23:$AD$164,2,0)</f>
        <v>0</v>
      </c>
      <c r="K111" s="1">
        <f>SUM(informasi!$H111:$J111)</f>
        <v>2</v>
      </c>
    </row>
    <row r="112" spans="3:11" ht="15.6" x14ac:dyDescent="0.3">
      <c r="C112" s="3" t="s">
        <v>185</v>
      </c>
      <c r="D112" s="3" t="s">
        <v>186</v>
      </c>
      <c r="E112" s="1" t="s">
        <v>229</v>
      </c>
      <c r="F112" s="1" t="s">
        <v>230</v>
      </c>
      <c r="G112" s="1">
        <f>_xlfn.XLOOKUP(E112,Table4[KODE DESA/KELURAHAN],Table4[LUAS WILAYAH(KM^2)])</f>
        <v>3.46</v>
      </c>
      <c r="H112" s="1">
        <v>0</v>
      </c>
      <c r="I112" s="1">
        <v>0</v>
      </c>
      <c r="J112" s="1">
        <v>0</v>
      </c>
      <c r="K112" s="1">
        <f>SUM(informasi!$H112:$J112)</f>
        <v>0</v>
      </c>
    </row>
    <row r="113" spans="3:11" ht="15.6" x14ac:dyDescent="0.3">
      <c r="C113" s="3" t="s">
        <v>185</v>
      </c>
      <c r="D113" s="3" t="s">
        <v>186</v>
      </c>
      <c r="E113" s="1" t="s">
        <v>231</v>
      </c>
      <c r="F113" s="1" t="s">
        <v>232</v>
      </c>
      <c r="G113" s="1">
        <f>_xlfn.XLOOKUP(E113,Table4[KODE DESA/KELURAHAN],Table4[LUAS WILAYAH(KM^2)])</f>
        <v>4.33</v>
      </c>
      <c r="H113" s="1">
        <f>VLOOKUP(informasi!$E113,'jumlah sekolah'!$AA$23:$AD$164,3,0)</f>
        <v>2</v>
      </c>
      <c r="I113" s="1">
        <f>VLOOKUP(informasi!$E113,'jumlah sekolah'!$AA$23:$AD$164,4,0)</f>
        <v>0</v>
      </c>
      <c r="J113" s="1">
        <f>VLOOKUP(informasi!$E113,'jumlah sekolah'!$AA$23:$AD$164,2,0)</f>
        <v>0</v>
      </c>
      <c r="K113" s="1">
        <f>SUM(informasi!$H113:$J113)</f>
        <v>2</v>
      </c>
    </row>
    <row r="114" spans="3:11" ht="15.6" x14ac:dyDescent="0.3">
      <c r="C114" s="3" t="s">
        <v>185</v>
      </c>
      <c r="D114" s="3" t="s">
        <v>186</v>
      </c>
      <c r="E114" s="1" t="s">
        <v>233</v>
      </c>
      <c r="F114" s="1" t="s">
        <v>234</v>
      </c>
      <c r="G114" s="1">
        <f>_xlfn.XLOOKUP(E114,Table4[KODE DESA/KELURAHAN],Table4[LUAS WILAYAH(KM^2)])</f>
        <v>0.64</v>
      </c>
      <c r="H114" s="1">
        <f>VLOOKUP(informasi!$E114,'jumlah sekolah'!$AA$23:$AD$164,3,0)</f>
        <v>1</v>
      </c>
      <c r="I114" s="1">
        <f>VLOOKUP(informasi!$E114,'jumlah sekolah'!$AA$23:$AD$164,4,0)</f>
        <v>1</v>
      </c>
      <c r="J114" s="1">
        <f>VLOOKUP(informasi!$E114,'jumlah sekolah'!$AA$23:$AD$164,2,0)</f>
        <v>1</v>
      </c>
      <c r="K114" s="1">
        <f>SUM(informasi!$H114:$J114)</f>
        <v>3</v>
      </c>
    </row>
    <row r="115" spans="3:11" ht="15.6" x14ac:dyDescent="0.3">
      <c r="C115" s="3" t="s">
        <v>185</v>
      </c>
      <c r="D115" s="3" t="s">
        <v>186</v>
      </c>
      <c r="E115" s="1" t="s">
        <v>235</v>
      </c>
      <c r="F115" s="1" t="s">
        <v>236</v>
      </c>
      <c r="G115" s="1">
        <f>_xlfn.XLOOKUP(E115,Table4[KODE DESA/KELURAHAN],Table4[LUAS WILAYAH(KM^2)])</f>
        <v>6.99</v>
      </c>
      <c r="H115" s="1">
        <f>VLOOKUP(informasi!$E115,'jumlah sekolah'!$AA$23:$AD$164,3,0)</f>
        <v>1</v>
      </c>
      <c r="I115" s="1">
        <f>VLOOKUP(informasi!$E115,'jumlah sekolah'!$AA$23:$AD$164,4,0)</f>
        <v>0</v>
      </c>
      <c r="J115" s="1">
        <f>VLOOKUP(informasi!$E115,'jumlah sekolah'!$AA$23:$AD$164,2,0)</f>
        <v>0</v>
      </c>
      <c r="K115" s="1">
        <f>SUM(informasi!$H115:$J115)</f>
        <v>1</v>
      </c>
    </row>
    <row r="116" spans="3:11" ht="15.6" x14ac:dyDescent="0.3">
      <c r="C116" s="3" t="s">
        <v>185</v>
      </c>
      <c r="D116" s="3" t="s">
        <v>186</v>
      </c>
      <c r="E116" s="1" t="s">
        <v>237</v>
      </c>
      <c r="F116" s="1" t="s">
        <v>238</v>
      </c>
      <c r="G116" s="1">
        <f>_xlfn.XLOOKUP(E116,Table4[KODE DESA/KELURAHAN],Table4[LUAS WILAYAH(KM^2)])</f>
        <v>3.93</v>
      </c>
      <c r="H116" s="1">
        <f>VLOOKUP(informasi!$E116,'jumlah sekolah'!$AA$23:$AD$164,3,0)</f>
        <v>1</v>
      </c>
      <c r="I116" s="1">
        <f>VLOOKUP(informasi!$E116,'jumlah sekolah'!$AA$23:$AD$164,4,0)</f>
        <v>0</v>
      </c>
      <c r="J116" s="1">
        <f>VLOOKUP(informasi!$E116,'jumlah sekolah'!$AA$23:$AD$164,2,0)</f>
        <v>0</v>
      </c>
      <c r="K116" s="1">
        <f>SUM(informasi!$H116:$J116)</f>
        <v>1</v>
      </c>
    </row>
    <row r="117" spans="3:11" ht="15.6" x14ac:dyDescent="0.3">
      <c r="C117" s="3" t="s">
        <v>241</v>
      </c>
      <c r="D117" s="3" t="s">
        <v>242</v>
      </c>
      <c r="E117" s="1" t="s">
        <v>239</v>
      </c>
      <c r="F117" s="1" t="s">
        <v>240</v>
      </c>
      <c r="G117" s="1">
        <f>_xlfn.XLOOKUP(E117,Table4[KODE DESA/KELURAHAN],Table4[LUAS WILAYAH(KM^2)])</f>
        <v>2</v>
      </c>
      <c r="H117" s="1">
        <f>VLOOKUP(informasi!$E117,'jumlah sekolah'!$AA$23:$AD$164,3,0)</f>
        <v>2</v>
      </c>
      <c r="I117" s="1">
        <f>VLOOKUP(informasi!$E117,'jumlah sekolah'!$AA$23:$AD$164,4,0)</f>
        <v>1</v>
      </c>
      <c r="J117" s="1">
        <f>VLOOKUP(informasi!$E117,'jumlah sekolah'!$AA$23:$AD$164,2,0)</f>
        <v>0</v>
      </c>
      <c r="K117" s="1">
        <f>SUM(informasi!$H117:$J117)</f>
        <v>3</v>
      </c>
    </row>
    <row r="118" spans="3:11" ht="15.6" x14ac:dyDescent="0.3">
      <c r="C118" s="3" t="s">
        <v>241</v>
      </c>
      <c r="D118" s="3" t="s">
        <v>242</v>
      </c>
      <c r="E118" s="1" t="s">
        <v>243</v>
      </c>
      <c r="F118" s="1" t="s">
        <v>244</v>
      </c>
      <c r="G118" s="1">
        <f>_xlfn.XLOOKUP(E118,Table4[KODE DESA/KELURAHAN],Table4[LUAS WILAYAH(KM^2)])</f>
        <v>3</v>
      </c>
      <c r="H118" s="1">
        <f>VLOOKUP(informasi!$E118,'jumlah sekolah'!$AA$23:$AD$164,3,0)</f>
        <v>3</v>
      </c>
      <c r="I118" s="1">
        <f>VLOOKUP(informasi!$E118,'jumlah sekolah'!$AA$23:$AD$164,4,0)</f>
        <v>1</v>
      </c>
      <c r="J118" s="1">
        <f>VLOOKUP(informasi!$E118,'jumlah sekolah'!$AA$23:$AD$164,2,0)</f>
        <v>2</v>
      </c>
      <c r="K118" s="1">
        <f>SUM(informasi!$H118:$J118)</f>
        <v>6</v>
      </c>
    </row>
    <row r="119" spans="3:11" ht="15.6" x14ac:dyDescent="0.3">
      <c r="C119" s="3" t="s">
        <v>241</v>
      </c>
      <c r="D119" s="3" t="s">
        <v>242</v>
      </c>
      <c r="E119" s="1" t="s">
        <v>245</v>
      </c>
      <c r="F119" s="1" t="s">
        <v>246</v>
      </c>
      <c r="G119" s="1">
        <f>_xlfn.XLOOKUP(E119,Table4[KODE DESA/KELURAHAN],Table4[LUAS WILAYAH(KM^2)])</f>
        <v>7</v>
      </c>
      <c r="H119" s="1">
        <v>0</v>
      </c>
      <c r="I119" s="1">
        <v>0</v>
      </c>
      <c r="J119" s="1">
        <v>0</v>
      </c>
      <c r="K119" s="1">
        <f>SUM(informasi!$H119:$J119)</f>
        <v>0</v>
      </c>
    </row>
    <row r="120" spans="3:11" ht="15.6" x14ac:dyDescent="0.3">
      <c r="C120" s="3" t="s">
        <v>241</v>
      </c>
      <c r="D120" s="3" t="s">
        <v>242</v>
      </c>
      <c r="E120" s="1" t="s">
        <v>247</v>
      </c>
      <c r="F120" s="1" t="s">
        <v>248</v>
      </c>
      <c r="G120" s="1">
        <f>_xlfn.XLOOKUP(E120,Table4[KODE DESA/KELURAHAN],Table4[LUAS WILAYAH(KM^2)])</f>
        <v>4</v>
      </c>
      <c r="H120" s="1">
        <f>VLOOKUP(informasi!$E120,'jumlah sekolah'!$AA$23:$AD$164,3,0)</f>
        <v>1</v>
      </c>
      <c r="I120" s="1">
        <f>VLOOKUP(informasi!$E120,'jumlah sekolah'!$AA$23:$AD$164,4,0)</f>
        <v>0</v>
      </c>
      <c r="J120" s="1">
        <f>VLOOKUP(informasi!$E120,'jumlah sekolah'!$AA$23:$AD$164,2,0)</f>
        <v>0</v>
      </c>
      <c r="K120" s="1">
        <f>SUM(informasi!$H120:$J120)</f>
        <v>1</v>
      </c>
    </row>
    <row r="121" spans="3:11" ht="15.6" x14ac:dyDescent="0.3">
      <c r="C121" s="3" t="s">
        <v>241</v>
      </c>
      <c r="D121" s="3" t="s">
        <v>242</v>
      </c>
      <c r="E121" s="1" t="s">
        <v>249</v>
      </c>
      <c r="F121" s="1" t="s">
        <v>250</v>
      </c>
      <c r="G121" s="1">
        <f>_xlfn.XLOOKUP(E121,Table4[KODE DESA/KELURAHAN],Table4[LUAS WILAYAH(KM^2)])</f>
        <v>2</v>
      </c>
      <c r="H121" s="1">
        <f>VLOOKUP(informasi!$E121,'jumlah sekolah'!$AA$23:$AD$164,3,0)</f>
        <v>2</v>
      </c>
      <c r="I121" s="1">
        <f>VLOOKUP(informasi!$E121,'jumlah sekolah'!$AA$23:$AD$164,4,0)</f>
        <v>0</v>
      </c>
      <c r="J121" s="1">
        <f>VLOOKUP(informasi!$E121,'jumlah sekolah'!$AA$23:$AD$164,2,0)</f>
        <v>0</v>
      </c>
      <c r="K121" s="1">
        <f>SUM(informasi!$H121:$J121)</f>
        <v>2</v>
      </c>
    </row>
    <row r="122" spans="3:11" ht="15.6" x14ac:dyDescent="0.3">
      <c r="C122" s="3" t="s">
        <v>241</v>
      </c>
      <c r="D122" s="3" t="s">
        <v>242</v>
      </c>
      <c r="E122" s="1" t="s">
        <v>251</v>
      </c>
      <c r="F122" s="1" t="s">
        <v>252</v>
      </c>
      <c r="G122" s="1">
        <f>_xlfn.XLOOKUP(E122,Table4[KODE DESA/KELURAHAN],Table4[LUAS WILAYAH(KM^2)])</f>
        <v>9</v>
      </c>
      <c r="H122" s="1">
        <v>0</v>
      </c>
      <c r="I122" s="1">
        <v>0</v>
      </c>
      <c r="J122" s="1">
        <v>0</v>
      </c>
      <c r="K122" s="1">
        <f>SUM(informasi!$H122:$J122)</f>
        <v>0</v>
      </c>
    </row>
    <row r="123" spans="3:11" ht="15.6" x14ac:dyDescent="0.3">
      <c r="C123" s="3" t="s">
        <v>241</v>
      </c>
      <c r="D123" s="3" t="s">
        <v>242</v>
      </c>
      <c r="E123" s="1" t="s">
        <v>253</v>
      </c>
      <c r="F123" s="1" t="s">
        <v>254</v>
      </c>
      <c r="G123" s="1">
        <f>_xlfn.XLOOKUP(E123,Table4[KODE DESA/KELURAHAN],Table4[LUAS WILAYAH(KM^2)])</f>
        <v>5</v>
      </c>
      <c r="H123" s="1">
        <f>VLOOKUP(informasi!$E123,'jumlah sekolah'!$AA$23:$AD$164,3,0)</f>
        <v>1</v>
      </c>
      <c r="I123" s="1">
        <f>VLOOKUP(informasi!$E123,'jumlah sekolah'!$AA$23:$AD$164,4,0)</f>
        <v>1</v>
      </c>
      <c r="J123" s="1">
        <f>VLOOKUP(informasi!$E123,'jumlah sekolah'!$AA$23:$AD$164,2,0)</f>
        <v>1</v>
      </c>
      <c r="K123" s="1">
        <f>SUM(informasi!$H123:$J123)</f>
        <v>3</v>
      </c>
    </row>
    <row r="124" spans="3:11" ht="15.6" x14ac:dyDescent="0.3">
      <c r="C124" s="3" t="s">
        <v>241</v>
      </c>
      <c r="D124" s="3" t="s">
        <v>242</v>
      </c>
      <c r="E124" s="1" t="s">
        <v>255</v>
      </c>
      <c r="F124" s="1" t="s">
        <v>256</v>
      </c>
      <c r="G124" s="1">
        <f>_xlfn.XLOOKUP(E124,Table4[KODE DESA/KELURAHAN],Table4[LUAS WILAYAH(KM^2)])</f>
        <v>8</v>
      </c>
      <c r="H124" s="1">
        <f>VLOOKUP(informasi!$E124,'jumlah sekolah'!$AA$23:$AD$164,3,0)</f>
        <v>2</v>
      </c>
      <c r="I124" s="1">
        <f>VLOOKUP(informasi!$E124,'jumlah sekolah'!$AA$23:$AD$164,4,0)</f>
        <v>0</v>
      </c>
      <c r="J124" s="1">
        <f>VLOOKUP(informasi!$E124,'jumlah sekolah'!$AA$23:$AD$164,2,0)</f>
        <v>0</v>
      </c>
      <c r="K124" s="1">
        <f>SUM(informasi!$H124:$J124)</f>
        <v>2</v>
      </c>
    </row>
    <row r="125" spans="3:11" ht="15.6" x14ac:dyDescent="0.3">
      <c r="C125" s="3" t="s">
        <v>241</v>
      </c>
      <c r="D125" s="3" t="s">
        <v>242</v>
      </c>
      <c r="E125" s="1" t="s">
        <v>257</v>
      </c>
      <c r="F125" s="1" t="s">
        <v>258</v>
      </c>
      <c r="G125" s="1">
        <f>_xlfn.XLOOKUP(E125,Table4[KODE DESA/KELURAHAN],Table4[LUAS WILAYAH(KM^2)])</f>
        <v>7</v>
      </c>
      <c r="H125" s="1">
        <f>VLOOKUP(informasi!$E125,'jumlah sekolah'!$AA$23:$AD$164,3,0)</f>
        <v>1</v>
      </c>
      <c r="I125" s="1">
        <f>VLOOKUP(informasi!$E125,'jumlah sekolah'!$AA$23:$AD$164,4,0)</f>
        <v>0</v>
      </c>
      <c r="J125" s="1">
        <f>VLOOKUP(informasi!$E125,'jumlah sekolah'!$AA$23:$AD$164,2,0)</f>
        <v>0</v>
      </c>
      <c r="K125" s="1">
        <f>SUM(informasi!$H125:$J125)</f>
        <v>1</v>
      </c>
    </row>
    <row r="126" spans="3:11" ht="15.6" x14ac:dyDescent="0.3">
      <c r="C126" s="3" t="s">
        <v>241</v>
      </c>
      <c r="D126" s="3" t="s">
        <v>242</v>
      </c>
      <c r="E126" s="1" t="s">
        <v>259</v>
      </c>
      <c r="F126" s="1" t="s">
        <v>260</v>
      </c>
      <c r="G126" s="1">
        <f>_xlfn.XLOOKUP(E126,Table4[KODE DESA/KELURAHAN],Table4[LUAS WILAYAH(KM^2)])</f>
        <v>11</v>
      </c>
      <c r="H126" s="1">
        <f>VLOOKUP(informasi!$E126,'jumlah sekolah'!$AA$23:$AD$164,3,0)</f>
        <v>1</v>
      </c>
      <c r="I126" s="1">
        <f>VLOOKUP(informasi!$E126,'jumlah sekolah'!$AA$23:$AD$164,4,0)</f>
        <v>0</v>
      </c>
      <c r="J126" s="1">
        <f>VLOOKUP(informasi!$E126,'jumlah sekolah'!$AA$23:$AD$164,2,0)</f>
        <v>0</v>
      </c>
      <c r="K126" s="1">
        <f>SUM(informasi!$H126:$J126)</f>
        <v>1</v>
      </c>
    </row>
    <row r="127" spans="3:11" ht="15.6" x14ac:dyDescent="0.3">
      <c r="C127" s="3" t="s">
        <v>241</v>
      </c>
      <c r="D127" s="3" t="s">
        <v>242</v>
      </c>
      <c r="E127" s="1" t="s">
        <v>261</v>
      </c>
      <c r="F127" s="1" t="s">
        <v>262</v>
      </c>
      <c r="G127" s="1">
        <f>_xlfn.XLOOKUP(E127,Table4[KODE DESA/KELURAHAN],Table4[LUAS WILAYAH(KM^2)])</f>
        <v>11</v>
      </c>
      <c r="H127" s="1">
        <f>VLOOKUP(informasi!$E127,'jumlah sekolah'!$AA$23:$AD$164,3,0)</f>
        <v>1</v>
      </c>
      <c r="I127" s="1">
        <f>VLOOKUP(informasi!$E127,'jumlah sekolah'!$AA$23:$AD$164,4,0)</f>
        <v>0</v>
      </c>
      <c r="J127" s="1">
        <f>VLOOKUP(informasi!$E127,'jumlah sekolah'!$AA$23:$AD$164,2,0)</f>
        <v>0</v>
      </c>
      <c r="K127" s="1">
        <f>SUM(informasi!$H127:$J127)</f>
        <v>1</v>
      </c>
    </row>
    <row r="128" spans="3:11" ht="15.6" x14ac:dyDescent="0.3">
      <c r="C128" s="3" t="s">
        <v>241</v>
      </c>
      <c r="D128" s="3" t="s">
        <v>242</v>
      </c>
      <c r="E128" s="1" t="s">
        <v>263</v>
      </c>
      <c r="F128" s="1" t="s">
        <v>264</v>
      </c>
      <c r="G128" s="1">
        <f>_xlfn.XLOOKUP(E128,Table4[KODE DESA/KELURAHAN],Table4[LUAS WILAYAH(KM^2)])</f>
        <v>7</v>
      </c>
      <c r="H128" s="1">
        <f>VLOOKUP(informasi!$E128,'jumlah sekolah'!$AA$23:$AD$164,3,0)</f>
        <v>1</v>
      </c>
      <c r="I128" s="1">
        <f>VLOOKUP(informasi!$E128,'jumlah sekolah'!$AA$23:$AD$164,4,0)</f>
        <v>1</v>
      </c>
      <c r="J128" s="1">
        <f>VLOOKUP(informasi!$E128,'jumlah sekolah'!$AA$23:$AD$164,2,0)</f>
        <v>0</v>
      </c>
      <c r="K128" s="1">
        <f>SUM(informasi!$H128:$J128)</f>
        <v>2</v>
      </c>
    </row>
    <row r="129" spans="3:11" ht="15.6" x14ac:dyDescent="0.3">
      <c r="C129" s="3" t="s">
        <v>241</v>
      </c>
      <c r="D129" s="3" t="s">
        <v>242</v>
      </c>
      <c r="E129" s="1" t="s">
        <v>265</v>
      </c>
      <c r="F129" s="1" t="s">
        <v>266</v>
      </c>
      <c r="G129" s="1">
        <f>_xlfn.XLOOKUP(E129,Table4[KODE DESA/KELURAHAN],Table4[LUAS WILAYAH(KM^2)])</f>
        <v>7</v>
      </c>
      <c r="H129" s="1">
        <f>VLOOKUP(informasi!$E129,'jumlah sekolah'!$AA$23:$AD$164,3,0)</f>
        <v>3</v>
      </c>
      <c r="I129" s="1">
        <f>VLOOKUP(informasi!$E129,'jumlah sekolah'!$AA$23:$AD$164,4,0)</f>
        <v>0</v>
      </c>
      <c r="J129" s="1">
        <f>VLOOKUP(informasi!$E129,'jumlah sekolah'!$AA$23:$AD$164,2,0)</f>
        <v>0</v>
      </c>
      <c r="K129" s="1">
        <f>SUM(informasi!$H129:$J129)</f>
        <v>3</v>
      </c>
    </row>
    <row r="130" spans="3:11" ht="15.6" x14ac:dyDescent="0.3">
      <c r="C130" s="3" t="s">
        <v>241</v>
      </c>
      <c r="D130" s="3" t="s">
        <v>242</v>
      </c>
      <c r="E130" s="1" t="s">
        <v>267</v>
      </c>
      <c r="F130" s="1" t="s">
        <v>268</v>
      </c>
      <c r="G130" s="1">
        <f>_xlfn.XLOOKUP(E130,Table4[KODE DESA/KELURAHAN],Table4[LUAS WILAYAH(KM^2)])</f>
        <v>13</v>
      </c>
      <c r="H130" s="1">
        <f>VLOOKUP(informasi!$E130,'jumlah sekolah'!$AA$23:$AD$164,3,0)</f>
        <v>2</v>
      </c>
      <c r="I130" s="1">
        <f>VLOOKUP(informasi!$E130,'jumlah sekolah'!$AA$23:$AD$164,4,0)</f>
        <v>1</v>
      </c>
      <c r="J130" s="1">
        <f>VLOOKUP(informasi!$E130,'jumlah sekolah'!$AA$23:$AD$164,2,0)</f>
        <v>1</v>
      </c>
      <c r="K130" s="1">
        <f>SUM(informasi!$H130:$J130)</f>
        <v>4</v>
      </c>
    </row>
    <row r="131" spans="3:11" ht="15.6" x14ac:dyDescent="0.3">
      <c r="C131" s="3" t="s">
        <v>241</v>
      </c>
      <c r="D131" s="3" t="s">
        <v>242</v>
      </c>
      <c r="E131" s="1" t="s">
        <v>269</v>
      </c>
      <c r="F131" s="1" t="s">
        <v>270</v>
      </c>
      <c r="G131" s="1">
        <f>_xlfn.XLOOKUP(E131,Table4[KODE DESA/KELURAHAN],Table4[LUAS WILAYAH(KM^2)])</f>
        <v>4</v>
      </c>
      <c r="H131" s="1">
        <f>VLOOKUP(informasi!$E131,'jumlah sekolah'!$AA$23:$AD$164,3,0)</f>
        <v>1</v>
      </c>
      <c r="I131" s="1">
        <f>VLOOKUP(informasi!$E131,'jumlah sekolah'!$AA$23:$AD$164,4,0)</f>
        <v>0</v>
      </c>
      <c r="J131" s="1">
        <f>VLOOKUP(informasi!$E131,'jumlah sekolah'!$AA$23:$AD$164,2,0)</f>
        <v>0</v>
      </c>
      <c r="K131" s="1">
        <f>SUM(informasi!$H131:$J131)</f>
        <v>1</v>
      </c>
    </row>
    <row r="132" spans="3:11" ht="15.6" x14ac:dyDescent="0.3">
      <c r="C132" s="3" t="s">
        <v>241</v>
      </c>
      <c r="D132" s="3" t="s">
        <v>242</v>
      </c>
      <c r="E132" s="1" t="s">
        <v>271</v>
      </c>
      <c r="F132" s="1" t="s">
        <v>272</v>
      </c>
      <c r="G132" s="1">
        <f>_xlfn.XLOOKUP(E132,Table4[KODE DESA/KELURAHAN],Table4[LUAS WILAYAH(KM^2)])</f>
        <v>5</v>
      </c>
      <c r="H132" s="1">
        <f>VLOOKUP(informasi!$E132,'jumlah sekolah'!$AA$23:$AD$164,3,0)</f>
        <v>1</v>
      </c>
      <c r="I132" s="1">
        <f>VLOOKUP(informasi!$E132,'jumlah sekolah'!$AA$23:$AD$164,4,0)</f>
        <v>0</v>
      </c>
      <c r="J132" s="1">
        <f>VLOOKUP(informasi!$E132,'jumlah sekolah'!$AA$23:$AD$164,2,0)</f>
        <v>0</v>
      </c>
      <c r="K132" s="1">
        <f>SUM(informasi!$H132:$J132)</f>
        <v>1</v>
      </c>
    </row>
    <row r="133" spans="3:11" ht="15.6" x14ac:dyDescent="0.3">
      <c r="C133" s="3" t="s">
        <v>275</v>
      </c>
      <c r="D133" s="3" t="s">
        <v>276</v>
      </c>
      <c r="E133" s="1" t="s">
        <v>273</v>
      </c>
      <c r="F133" s="1" t="s">
        <v>274</v>
      </c>
      <c r="G133" s="1">
        <f>_xlfn.XLOOKUP(E133,Table4[KODE DESA/KELURAHAN],Table4[LUAS WILAYAH(KM^2)])</f>
        <v>20.61</v>
      </c>
      <c r="H133" s="1">
        <f>VLOOKUP(informasi!$E133,'jumlah sekolah'!$AA$23:$AD$164,3,0)</f>
        <v>7</v>
      </c>
      <c r="I133" s="1">
        <f>VLOOKUP(informasi!$E133,'jumlah sekolah'!$AA$23:$AD$164,4,0)</f>
        <v>3</v>
      </c>
      <c r="J133" s="1">
        <f>VLOOKUP(informasi!$E133,'jumlah sekolah'!$AA$23:$AD$164,2,0)</f>
        <v>3</v>
      </c>
      <c r="K133" s="1">
        <f>SUM(informasi!$H133:$J133)</f>
        <v>13</v>
      </c>
    </row>
    <row r="134" spans="3:11" ht="15.6" x14ac:dyDescent="0.3">
      <c r="C134" s="3" t="s">
        <v>275</v>
      </c>
      <c r="D134" s="3" t="s">
        <v>276</v>
      </c>
      <c r="E134" s="1" t="s">
        <v>277</v>
      </c>
      <c r="F134" s="1" t="s">
        <v>278</v>
      </c>
      <c r="G134" s="1">
        <f>_xlfn.XLOOKUP(E134,Table4[KODE DESA/KELURAHAN],Table4[LUAS WILAYAH(KM^2)])</f>
        <v>4.8</v>
      </c>
      <c r="H134" s="1">
        <f>VLOOKUP(informasi!$E134,'jumlah sekolah'!$AA$23:$AD$164,3,0)</f>
        <v>1</v>
      </c>
      <c r="I134" s="1">
        <f>VLOOKUP(informasi!$E134,'jumlah sekolah'!$AA$23:$AD$164,4,0)</f>
        <v>0</v>
      </c>
      <c r="J134" s="1">
        <f>VLOOKUP(informasi!$E134,'jumlah sekolah'!$AA$23:$AD$164,2,0)</f>
        <v>0</v>
      </c>
      <c r="K134" s="1">
        <f>SUM(informasi!$H134:$J134)</f>
        <v>1</v>
      </c>
    </row>
    <row r="135" spans="3:11" ht="15.6" x14ac:dyDescent="0.3">
      <c r="C135" s="3" t="s">
        <v>275</v>
      </c>
      <c r="D135" s="3" t="s">
        <v>276</v>
      </c>
      <c r="E135" s="1" t="s">
        <v>279</v>
      </c>
      <c r="F135" s="1" t="s">
        <v>280</v>
      </c>
      <c r="G135" s="1">
        <f>_xlfn.XLOOKUP(E135,Table4[KODE DESA/KELURAHAN],Table4[LUAS WILAYAH(KM^2)])</f>
        <v>2.11</v>
      </c>
      <c r="H135" s="1">
        <f>VLOOKUP(informasi!$E135,'jumlah sekolah'!$AA$23:$AD$164,3,0)</f>
        <v>1</v>
      </c>
      <c r="I135" s="1">
        <f>VLOOKUP(informasi!$E135,'jumlah sekolah'!$AA$23:$AD$164,4,0)</f>
        <v>1</v>
      </c>
      <c r="J135" s="1">
        <f>VLOOKUP(informasi!$E135,'jumlah sekolah'!$AA$23:$AD$164,2,0)</f>
        <v>1</v>
      </c>
      <c r="K135" s="1">
        <f>SUM(informasi!$H135:$J135)</f>
        <v>3</v>
      </c>
    </row>
    <row r="136" spans="3:11" ht="15.6" x14ac:dyDescent="0.3">
      <c r="C136" s="3" t="s">
        <v>275</v>
      </c>
      <c r="D136" s="3" t="s">
        <v>276</v>
      </c>
      <c r="E136" s="1" t="s">
        <v>281</v>
      </c>
      <c r="F136" s="1" t="s">
        <v>282</v>
      </c>
      <c r="G136" s="1">
        <f>_xlfn.XLOOKUP(E136,Table4[KODE DESA/KELURAHAN],Table4[LUAS WILAYAH(KM^2)])</f>
        <v>1.18</v>
      </c>
      <c r="H136" s="1">
        <f>VLOOKUP(informasi!$E136,'jumlah sekolah'!$AA$23:$AD$164,3,0)</f>
        <v>2</v>
      </c>
      <c r="I136" s="1">
        <f>VLOOKUP(informasi!$E136,'jumlah sekolah'!$AA$23:$AD$164,4,0)</f>
        <v>1</v>
      </c>
      <c r="J136" s="1">
        <f>VLOOKUP(informasi!$E136,'jumlah sekolah'!$AA$23:$AD$164,2,0)</f>
        <v>0</v>
      </c>
      <c r="K136" s="1">
        <f>SUM(informasi!$H136:$J136)</f>
        <v>3</v>
      </c>
    </row>
    <row r="137" spans="3:11" ht="15.6" x14ac:dyDescent="0.3">
      <c r="C137" s="3" t="s">
        <v>275</v>
      </c>
      <c r="D137" s="3" t="s">
        <v>276</v>
      </c>
      <c r="E137" s="1" t="s">
        <v>283</v>
      </c>
      <c r="F137" s="1" t="s">
        <v>284</v>
      </c>
      <c r="G137" s="1">
        <f>_xlfn.XLOOKUP(E137,Table4[KODE DESA/KELURAHAN],Table4[LUAS WILAYAH(KM^2)])</f>
        <v>1.84</v>
      </c>
      <c r="H137" s="1">
        <f>VLOOKUP(informasi!$E137,'jumlah sekolah'!$AA$23:$AD$164,3,0)</f>
        <v>0</v>
      </c>
      <c r="I137" s="1">
        <f>VLOOKUP(informasi!$E137,'jumlah sekolah'!$AA$23:$AD$164,4,0)</f>
        <v>1</v>
      </c>
      <c r="J137" s="1">
        <f>VLOOKUP(informasi!$E137,'jumlah sekolah'!$AA$23:$AD$164,2,0)</f>
        <v>0</v>
      </c>
      <c r="K137" s="1">
        <f>SUM(informasi!$H137:$J137)</f>
        <v>1</v>
      </c>
    </row>
    <row r="138" spans="3:11" ht="15.6" x14ac:dyDescent="0.3">
      <c r="C138" s="3" t="s">
        <v>275</v>
      </c>
      <c r="D138" s="3" t="s">
        <v>276</v>
      </c>
      <c r="E138" s="1" t="s">
        <v>285</v>
      </c>
      <c r="F138" s="1" t="s">
        <v>18</v>
      </c>
      <c r="G138" s="1">
        <f>_xlfn.XLOOKUP(E138,Table4[KODE DESA/KELURAHAN],Table4[LUAS WILAYAH(KM^2)])</f>
        <v>4.16</v>
      </c>
      <c r="H138" s="1">
        <f>VLOOKUP(informasi!$E138,'jumlah sekolah'!$AA$23:$AD$164,3,0)</f>
        <v>1</v>
      </c>
      <c r="I138" s="1">
        <f>VLOOKUP(informasi!$E138,'jumlah sekolah'!$AA$23:$AD$164,4,0)</f>
        <v>0</v>
      </c>
      <c r="J138" s="1">
        <f>VLOOKUP(informasi!$E138,'jumlah sekolah'!$AA$23:$AD$164,2,0)</f>
        <v>0</v>
      </c>
      <c r="K138" s="1">
        <f>SUM(informasi!$H138:$J138)</f>
        <v>1</v>
      </c>
    </row>
    <row r="139" spans="3:11" ht="15.6" x14ac:dyDescent="0.3">
      <c r="C139" s="3" t="s">
        <v>275</v>
      </c>
      <c r="D139" s="3" t="s">
        <v>276</v>
      </c>
      <c r="E139" s="1" t="s">
        <v>286</v>
      </c>
      <c r="F139" s="1" t="s">
        <v>287</v>
      </c>
      <c r="G139" s="1">
        <f>_xlfn.XLOOKUP(E139,Table4[KODE DESA/KELURAHAN],Table4[LUAS WILAYAH(KM^2)])</f>
        <v>5.99</v>
      </c>
      <c r="H139" s="1">
        <f>VLOOKUP(informasi!$E139,'jumlah sekolah'!$AA$23:$AD$164,3,0)</f>
        <v>2</v>
      </c>
      <c r="I139" s="1">
        <f>VLOOKUP(informasi!$E139,'jumlah sekolah'!$AA$23:$AD$164,4,0)</f>
        <v>0</v>
      </c>
      <c r="J139" s="1">
        <f>VLOOKUP(informasi!$E139,'jumlah sekolah'!$AA$23:$AD$164,2,0)</f>
        <v>0</v>
      </c>
      <c r="K139" s="1">
        <f>SUM(informasi!$H139:$J139)</f>
        <v>2</v>
      </c>
    </row>
    <row r="140" spans="3:11" ht="15.6" x14ac:dyDescent="0.3">
      <c r="C140" s="3" t="s">
        <v>275</v>
      </c>
      <c r="D140" s="3" t="s">
        <v>276</v>
      </c>
      <c r="E140" s="1" t="s">
        <v>288</v>
      </c>
      <c r="F140" s="1" t="s">
        <v>289</v>
      </c>
      <c r="G140" s="1">
        <f>_xlfn.XLOOKUP(E140,Table4[KODE DESA/KELURAHAN],Table4[LUAS WILAYAH(KM^2)])</f>
        <v>2.58</v>
      </c>
      <c r="H140" s="1">
        <v>0</v>
      </c>
      <c r="I140" s="1">
        <v>0</v>
      </c>
      <c r="J140" s="1">
        <v>0</v>
      </c>
      <c r="K140" s="1">
        <f>SUM(informasi!$H140:$J140)</f>
        <v>0</v>
      </c>
    </row>
    <row r="141" spans="3:11" ht="15.6" x14ac:dyDescent="0.3">
      <c r="C141" s="3" t="s">
        <v>275</v>
      </c>
      <c r="D141" s="3" t="s">
        <v>276</v>
      </c>
      <c r="E141" s="1" t="s">
        <v>290</v>
      </c>
      <c r="F141" s="1" t="s">
        <v>291</v>
      </c>
      <c r="G141" s="1">
        <f>_xlfn.XLOOKUP(E141,Table4[KODE DESA/KELURAHAN],Table4[LUAS WILAYAH(KM^2)])</f>
        <v>4.01</v>
      </c>
      <c r="H141" s="1">
        <f>VLOOKUP(informasi!$E141,'jumlah sekolah'!$AA$23:$AD$164,3,0)</f>
        <v>1</v>
      </c>
      <c r="I141" s="1">
        <f>VLOOKUP(informasi!$E141,'jumlah sekolah'!$AA$23:$AD$164,4,0)</f>
        <v>0</v>
      </c>
      <c r="J141" s="1">
        <f>VLOOKUP(informasi!$E141,'jumlah sekolah'!$AA$23:$AD$164,2,0)</f>
        <v>0</v>
      </c>
      <c r="K141" s="1">
        <f>SUM(informasi!$H141:$J141)</f>
        <v>1</v>
      </c>
    </row>
    <row r="142" spans="3:11" ht="15.6" x14ac:dyDescent="0.3">
      <c r="C142" s="3" t="s">
        <v>275</v>
      </c>
      <c r="D142" s="3" t="s">
        <v>276</v>
      </c>
      <c r="E142" s="1" t="s">
        <v>292</v>
      </c>
      <c r="F142" s="1" t="s">
        <v>293</v>
      </c>
      <c r="G142" s="1">
        <f>_xlfn.XLOOKUP(E142,Table4[KODE DESA/KELURAHAN],Table4[LUAS WILAYAH(KM^2)])</f>
        <v>2.84</v>
      </c>
      <c r="H142" s="1">
        <f>VLOOKUP(informasi!$E142,'jumlah sekolah'!$AA$23:$AD$164,3,0)</f>
        <v>1</v>
      </c>
      <c r="I142" s="1">
        <f>VLOOKUP(informasi!$E142,'jumlah sekolah'!$AA$23:$AD$164,4,0)</f>
        <v>0</v>
      </c>
      <c r="J142" s="1">
        <f>VLOOKUP(informasi!$E142,'jumlah sekolah'!$AA$23:$AD$164,2,0)</f>
        <v>0</v>
      </c>
      <c r="K142" s="1">
        <f>SUM(informasi!$H142:$J142)</f>
        <v>1</v>
      </c>
    </row>
    <row r="143" spans="3:11" ht="15.6" x14ac:dyDescent="0.3">
      <c r="C143" s="3" t="s">
        <v>275</v>
      </c>
      <c r="D143" s="3" t="s">
        <v>276</v>
      </c>
      <c r="E143" s="1" t="s">
        <v>294</v>
      </c>
      <c r="F143" s="1" t="s">
        <v>295</v>
      </c>
      <c r="G143" s="1">
        <f>_xlfn.XLOOKUP(E143,Table4[KODE DESA/KELURAHAN],Table4[LUAS WILAYAH(KM^2)])</f>
        <v>4.6100000000000003</v>
      </c>
      <c r="H143" s="1">
        <f>VLOOKUP(informasi!$E143,'jumlah sekolah'!$AA$23:$AD$164,3,0)</f>
        <v>1</v>
      </c>
      <c r="I143" s="1">
        <f>VLOOKUP(informasi!$E143,'jumlah sekolah'!$AA$23:$AD$164,4,0)</f>
        <v>0</v>
      </c>
      <c r="J143" s="1">
        <f>VLOOKUP(informasi!$E143,'jumlah sekolah'!$AA$23:$AD$164,2,0)</f>
        <v>0</v>
      </c>
      <c r="K143" s="1">
        <f>SUM(informasi!$H143:$J143)</f>
        <v>1</v>
      </c>
    </row>
    <row r="144" spans="3:11" ht="15.6" x14ac:dyDescent="0.3">
      <c r="C144" s="3" t="s">
        <v>275</v>
      </c>
      <c r="D144" s="3" t="s">
        <v>276</v>
      </c>
      <c r="E144" s="1" t="s">
        <v>296</v>
      </c>
      <c r="F144" s="1" t="s">
        <v>297</v>
      </c>
      <c r="G144" s="1">
        <f>_xlfn.XLOOKUP(E144,Table4[KODE DESA/KELURAHAN],Table4[LUAS WILAYAH(KM^2)])</f>
        <v>2.0099999999999998</v>
      </c>
      <c r="H144" s="1">
        <f>VLOOKUP(informasi!$E144,'jumlah sekolah'!$AA$23:$AD$164,3,0)</f>
        <v>1</v>
      </c>
      <c r="I144" s="1">
        <f>VLOOKUP(informasi!$E144,'jumlah sekolah'!$AA$23:$AD$164,4,0)</f>
        <v>0</v>
      </c>
      <c r="J144" s="1">
        <f>VLOOKUP(informasi!$E144,'jumlah sekolah'!$AA$23:$AD$164,2,0)</f>
        <v>0</v>
      </c>
      <c r="K144" s="1">
        <f>SUM(informasi!$H144:$J144)</f>
        <v>1</v>
      </c>
    </row>
    <row r="145" spans="3:11" ht="15.6" x14ac:dyDescent="0.3">
      <c r="C145" s="3" t="s">
        <v>275</v>
      </c>
      <c r="D145" s="3" t="s">
        <v>276</v>
      </c>
      <c r="E145" s="1" t="s">
        <v>298</v>
      </c>
      <c r="F145" s="1" t="s">
        <v>299</v>
      </c>
      <c r="G145" s="1">
        <f>_xlfn.XLOOKUP(E145,Table4[KODE DESA/KELURAHAN],Table4[LUAS WILAYAH(KM^2)])</f>
        <v>1.25</v>
      </c>
      <c r="H145" s="1">
        <v>0</v>
      </c>
      <c r="I145" s="1">
        <v>0</v>
      </c>
      <c r="J145" s="1">
        <v>0</v>
      </c>
      <c r="K145" s="1">
        <f>SUM(informasi!$H145:$J145)</f>
        <v>0</v>
      </c>
    </row>
    <row r="146" spans="3:11" ht="15.6" x14ac:dyDescent="0.3">
      <c r="C146" s="3" t="s">
        <v>275</v>
      </c>
      <c r="D146" s="3" t="s">
        <v>276</v>
      </c>
      <c r="E146" s="1" t="s">
        <v>300</v>
      </c>
      <c r="F146" s="1" t="s">
        <v>301</v>
      </c>
      <c r="G146" s="1">
        <f>_xlfn.XLOOKUP(E146,Table4[KODE DESA/KELURAHAN],Table4[LUAS WILAYAH(KM^2)])</f>
        <v>1.89</v>
      </c>
      <c r="H146" s="1">
        <f>VLOOKUP(informasi!$E146,'jumlah sekolah'!$AA$23:$AD$164,3,0)</f>
        <v>1</v>
      </c>
      <c r="I146" s="1">
        <f>VLOOKUP(informasi!$E146,'jumlah sekolah'!$AA$23:$AD$164,4,0)</f>
        <v>0</v>
      </c>
      <c r="J146" s="1">
        <f>VLOOKUP(informasi!$E146,'jumlah sekolah'!$AA$23:$AD$164,2,0)</f>
        <v>1</v>
      </c>
      <c r="K146" s="1">
        <f>SUM(informasi!$H146:$J146)</f>
        <v>2</v>
      </c>
    </row>
    <row r="147" spans="3:11" ht="15.6" x14ac:dyDescent="0.3">
      <c r="C147" s="3" t="s">
        <v>275</v>
      </c>
      <c r="D147" s="3" t="s">
        <v>276</v>
      </c>
      <c r="E147" s="1" t="s">
        <v>302</v>
      </c>
      <c r="F147" s="1" t="s">
        <v>303</v>
      </c>
      <c r="G147" s="1">
        <f>_xlfn.XLOOKUP(E147,Table4[KODE DESA/KELURAHAN],Table4[LUAS WILAYAH(KM^2)])</f>
        <v>4.43</v>
      </c>
      <c r="H147" s="1">
        <f>VLOOKUP(informasi!$E147,'jumlah sekolah'!$AA$23:$AD$164,3,0)</f>
        <v>1</v>
      </c>
      <c r="I147" s="1">
        <f>VLOOKUP(informasi!$E147,'jumlah sekolah'!$AA$23:$AD$164,4,0)</f>
        <v>1</v>
      </c>
      <c r="J147" s="1">
        <f>VLOOKUP(informasi!$E147,'jumlah sekolah'!$AA$23:$AD$164,2,0)</f>
        <v>0</v>
      </c>
      <c r="K147" s="1">
        <f>SUM(informasi!$H147:$J147)</f>
        <v>2</v>
      </c>
    </row>
    <row r="148" spans="3:11" ht="15.6" x14ac:dyDescent="0.3">
      <c r="C148" s="3" t="s">
        <v>275</v>
      </c>
      <c r="D148" s="3" t="s">
        <v>276</v>
      </c>
      <c r="E148" s="1" t="s">
        <v>304</v>
      </c>
      <c r="F148" s="1" t="s">
        <v>305</v>
      </c>
      <c r="G148" s="1">
        <f>_xlfn.XLOOKUP(E148,Table4[KODE DESA/KELURAHAN],Table4[LUAS WILAYAH(KM^2)])</f>
        <v>1.22</v>
      </c>
      <c r="H148" s="1">
        <f>VLOOKUP(informasi!$E148,'jumlah sekolah'!$AA$23:$AD$164,3,0)</f>
        <v>1</v>
      </c>
      <c r="I148" s="1">
        <f>VLOOKUP(informasi!$E148,'jumlah sekolah'!$AA$23:$AD$164,4,0)</f>
        <v>0</v>
      </c>
      <c r="J148" s="1">
        <f>VLOOKUP(informasi!$E148,'jumlah sekolah'!$AA$23:$AD$164,2,0)</f>
        <v>0</v>
      </c>
      <c r="K148" s="1">
        <f>SUM(informasi!$H148:$J148)</f>
        <v>1</v>
      </c>
    </row>
    <row r="149" spans="3:11" ht="15.6" x14ac:dyDescent="0.3">
      <c r="C149" s="3" t="s">
        <v>308</v>
      </c>
      <c r="D149" s="3" t="s">
        <v>309</v>
      </c>
      <c r="E149" s="1" t="s">
        <v>306</v>
      </c>
      <c r="F149" s="1" t="s">
        <v>307</v>
      </c>
      <c r="G149" s="1">
        <f>_xlfn.XLOOKUP(E149,Table4[KODE DESA/KELURAHAN],Table4[LUAS WILAYAH(KM^2)])</f>
        <v>13.52</v>
      </c>
      <c r="H149" s="1">
        <f>VLOOKUP(informasi!$E149,'jumlah sekolah'!$AA$23:$AD$164,3,0)</f>
        <v>2</v>
      </c>
      <c r="I149" s="1">
        <f>VLOOKUP(informasi!$E149,'jumlah sekolah'!$AA$23:$AD$164,4,0)</f>
        <v>0</v>
      </c>
      <c r="J149" s="1">
        <f>VLOOKUP(informasi!$E149,'jumlah sekolah'!$AA$23:$AD$164,2,0)</f>
        <v>0</v>
      </c>
      <c r="K149" s="1">
        <f>SUM(informasi!$H149:$J149)</f>
        <v>2</v>
      </c>
    </row>
    <row r="150" spans="3:11" ht="15.6" x14ac:dyDescent="0.3">
      <c r="C150" s="3" t="s">
        <v>308</v>
      </c>
      <c r="D150" s="3" t="s">
        <v>309</v>
      </c>
      <c r="E150" s="1" t="s">
        <v>310</v>
      </c>
      <c r="F150" s="1" t="s">
        <v>309</v>
      </c>
      <c r="G150" s="1">
        <f>_xlfn.XLOOKUP(E150,Table4[KODE DESA/KELURAHAN],Table4[LUAS WILAYAH(KM^2)])</f>
        <v>7.66</v>
      </c>
      <c r="H150" s="1">
        <f>VLOOKUP(informasi!$E150,'jumlah sekolah'!$AA$23:$AD$164,3,0)</f>
        <v>1</v>
      </c>
      <c r="I150" s="1">
        <f>VLOOKUP(informasi!$E150,'jumlah sekolah'!$AA$23:$AD$164,4,0)</f>
        <v>1</v>
      </c>
      <c r="J150" s="1">
        <f>VLOOKUP(informasi!$E150,'jumlah sekolah'!$AA$23:$AD$164,2,0)</f>
        <v>1</v>
      </c>
      <c r="K150" s="1">
        <f>SUM(informasi!$H150:$J150)</f>
        <v>3</v>
      </c>
    </row>
    <row r="151" spans="3:11" ht="15.6" x14ac:dyDescent="0.3">
      <c r="C151" s="3" t="s">
        <v>308</v>
      </c>
      <c r="D151" s="3" t="s">
        <v>309</v>
      </c>
      <c r="E151" s="1" t="s">
        <v>311</v>
      </c>
      <c r="F151" s="1" t="s">
        <v>312</v>
      </c>
      <c r="G151" s="1">
        <f>_xlfn.XLOOKUP(E151,Table4[KODE DESA/KELURAHAN],Table4[LUAS WILAYAH(KM^2)])</f>
        <v>5</v>
      </c>
      <c r="H151" s="1">
        <f>VLOOKUP(informasi!$E151,'jumlah sekolah'!$AA$23:$AD$164,3,0)</f>
        <v>1</v>
      </c>
      <c r="I151" s="1">
        <f>VLOOKUP(informasi!$E151,'jumlah sekolah'!$AA$23:$AD$164,4,0)</f>
        <v>1</v>
      </c>
      <c r="J151" s="1">
        <f>VLOOKUP(informasi!$E151,'jumlah sekolah'!$AA$23:$AD$164,2,0)</f>
        <v>1</v>
      </c>
      <c r="K151" s="1">
        <f>SUM(informasi!$H151:$J151)</f>
        <v>3</v>
      </c>
    </row>
    <row r="152" spans="3:11" ht="15.6" x14ac:dyDescent="0.3">
      <c r="C152" s="3" t="s">
        <v>308</v>
      </c>
      <c r="D152" s="3" t="s">
        <v>309</v>
      </c>
      <c r="E152" s="1" t="s">
        <v>313</v>
      </c>
      <c r="F152" s="1" t="s">
        <v>314</v>
      </c>
      <c r="G152" s="1">
        <f>_xlfn.XLOOKUP(E152,Table4[KODE DESA/KELURAHAN],Table4[LUAS WILAYAH(KM^2)])</f>
        <v>21.2</v>
      </c>
      <c r="H152" s="1">
        <f>VLOOKUP(informasi!$E152,'jumlah sekolah'!$AA$23:$AD$164,3,0)</f>
        <v>1</v>
      </c>
      <c r="I152" s="1">
        <f>VLOOKUP(informasi!$E152,'jumlah sekolah'!$AA$23:$AD$164,4,0)</f>
        <v>0</v>
      </c>
      <c r="J152" s="1">
        <f>VLOOKUP(informasi!$E152,'jumlah sekolah'!$AA$23:$AD$164,2,0)</f>
        <v>0</v>
      </c>
      <c r="K152" s="1">
        <f>SUM(informasi!$H152:$J152)</f>
        <v>1</v>
      </c>
    </row>
    <row r="153" spans="3:11" ht="15.6" x14ac:dyDescent="0.3">
      <c r="C153" s="3" t="s">
        <v>308</v>
      </c>
      <c r="D153" s="3" t="s">
        <v>309</v>
      </c>
      <c r="E153" s="1" t="s">
        <v>315</v>
      </c>
      <c r="F153" s="1" t="s">
        <v>316</v>
      </c>
      <c r="G153" s="1">
        <f>_xlfn.XLOOKUP(E153,Table4[KODE DESA/KELURAHAN],Table4[LUAS WILAYAH(KM^2)])</f>
        <v>8.94</v>
      </c>
      <c r="H153" s="1">
        <f>VLOOKUP(informasi!$E153,'jumlah sekolah'!$AA$23:$AD$164,3,0)</f>
        <v>3</v>
      </c>
      <c r="I153" s="1">
        <f>VLOOKUP(informasi!$E153,'jumlah sekolah'!$AA$23:$AD$164,4,0)</f>
        <v>0</v>
      </c>
      <c r="J153" s="1">
        <f>VLOOKUP(informasi!$E153,'jumlah sekolah'!$AA$23:$AD$164,2,0)</f>
        <v>0</v>
      </c>
      <c r="K153" s="1">
        <f>SUM(informasi!$H153:$J153)</f>
        <v>3</v>
      </c>
    </row>
    <row r="154" spans="3:11" ht="15.6" x14ac:dyDescent="0.3">
      <c r="C154" s="3" t="s">
        <v>308</v>
      </c>
      <c r="D154" s="3" t="s">
        <v>309</v>
      </c>
      <c r="E154" s="1" t="s">
        <v>317</v>
      </c>
      <c r="F154" s="1" t="s">
        <v>318</v>
      </c>
      <c r="G154" s="1">
        <f>_xlfn.XLOOKUP(E154,Table4[KODE DESA/KELURAHAN],Table4[LUAS WILAYAH(KM^2)])</f>
        <v>3.32</v>
      </c>
      <c r="H154" s="1">
        <v>0</v>
      </c>
      <c r="I154" s="1">
        <v>0</v>
      </c>
      <c r="J154" s="1">
        <v>0</v>
      </c>
      <c r="K154" s="1">
        <f>SUM(informasi!$H154:$J154)</f>
        <v>0</v>
      </c>
    </row>
    <row r="155" spans="3:11" ht="15.6" x14ac:dyDescent="0.3">
      <c r="C155" s="3" t="s">
        <v>308</v>
      </c>
      <c r="D155" s="3" t="s">
        <v>309</v>
      </c>
      <c r="E155" s="1" t="s">
        <v>319</v>
      </c>
      <c r="F155" s="1" t="s">
        <v>320</v>
      </c>
      <c r="G155" s="1">
        <f>_xlfn.XLOOKUP(E155,Table4[KODE DESA/KELURAHAN],Table4[LUAS WILAYAH(KM^2)])</f>
        <v>7.13</v>
      </c>
      <c r="H155" s="1">
        <f>VLOOKUP(informasi!$E155,'jumlah sekolah'!$AA$23:$AD$164,3,0)</f>
        <v>1</v>
      </c>
      <c r="I155" s="1">
        <f>VLOOKUP(informasi!$E155,'jumlah sekolah'!$AA$23:$AD$164,4,0)</f>
        <v>0</v>
      </c>
      <c r="J155" s="1">
        <f>VLOOKUP(informasi!$E155,'jumlah sekolah'!$AA$23:$AD$164,2,0)</f>
        <v>0</v>
      </c>
      <c r="K155" s="1">
        <f>SUM(informasi!$H155:$J155)</f>
        <v>1</v>
      </c>
    </row>
    <row r="156" spans="3:11" ht="15.6" x14ac:dyDescent="0.3">
      <c r="C156" s="3" t="s">
        <v>308</v>
      </c>
      <c r="D156" s="3" t="s">
        <v>309</v>
      </c>
      <c r="E156" s="1" t="s">
        <v>321</v>
      </c>
      <c r="F156" s="1" t="s">
        <v>322</v>
      </c>
      <c r="G156" s="1">
        <f>_xlfn.XLOOKUP(E156,Table4[KODE DESA/KELURAHAN],Table4[LUAS WILAYAH(KM^2)])</f>
        <v>3.77</v>
      </c>
      <c r="H156" s="1">
        <v>0</v>
      </c>
      <c r="I156" s="1">
        <v>0</v>
      </c>
      <c r="J156" s="1">
        <v>0</v>
      </c>
      <c r="K156" s="1">
        <f>SUM(informasi!$H156:$J156)</f>
        <v>0</v>
      </c>
    </row>
    <row r="157" spans="3:11" ht="15.6" x14ac:dyDescent="0.3">
      <c r="C157" s="3" t="s">
        <v>308</v>
      </c>
      <c r="D157" s="3" t="s">
        <v>309</v>
      </c>
      <c r="E157" s="1" t="s">
        <v>323</v>
      </c>
      <c r="F157" s="1" t="s">
        <v>324</v>
      </c>
      <c r="G157" s="1">
        <f>_xlfn.XLOOKUP(E157,Table4[KODE DESA/KELURAHAN],Table4[LUAS WILAYAH(KM^2)])</f>
        <v>23.55</v>
      </c>
      <c r="H157" s="1">
        <f>VLOOKUP(informasi!$E157,'jumlah sekolah'!$AA$23:$AD$164,3,0)</f>
        <v>2</v>
      </c>
      <c r="I157" s="1">
        <f>VLOOKUP(informasi!$E157,'jumlah sekolah'!$AA$23:$AD$164,4,0)</f>
        <v>0</v>
      </c>
      <c r="J157" s="1">
        <f>VLOOKUP(informasi!$E157,'jumlah sekolah'!$AA$23:$AD$164,2,0)</f>
        <v>0</v>
      </c>
      <c r="K157" s="1">
        <f>SUM(informasi!$H157:$J157)</f>
        <v>2</v>
      </c>
    </row>
    <row r="158" spans="3:11" ht="15.6" x14ac:dyDescent="0.3">
      <c r="C158" s="3" t="s">
        <v>308</v>
      </c>
      <c r="D158" s="3" t="s">
        <v>309</v>
      </c>
      <c r="E158" s="1" t="s">
        <v>325</v>
      </c>
      <c r="F158" s="1" t="s">
        <v>326</v>
      </c>
      <c r="G158" s="1">
        <f>_xlfn.XLOOKUP(E158,Table4[KODE DESA/KELURAHAN],Table4[LUAS WILAYAH(KM^2)])</f>
        <v>3.87</v>
      </c>
      <c r="H158" s="1">
        <v>0</v>
      </c>
      <c r="I158" s="1">
        <v>0</v>
      </c>
      <c r="J158" s="1">
        <v>0</v>
      </c>
      <c r="K158" s="1">
        <f>SUM(informasi!$H158:$J158)</f>
        <v>0</v>
      </c>
    </row>
    <row r="159" spans="3:11" ht="15.6" x14ac:dyDescent="0.3">
      <c r="C159" s="3" t="s">
        <v>308</v>
      </c>
      <c r="D159" s="3" t="s">
        <v>309</v>
      </c>
      <c r="E159" s="1" t="s">
        <v>327</v>
      </c>
      <c r="F159" s="1" t="s">
        <v>328</v>
      </c>
      <c r="G159" s="1">
        <f>_xlfn.XLOOKUP(E159,Table4[KODE DESA/KELURAHAN],Table4[LUAS WILAYAH(KM^2)])</f>
        <v>129.82</v>
      </c>
      <c r="H159" s="1">
        <f>VLOOKUP(informasi!$E159,'jumlah sekolah'!$AA$23:$AD$164,3,0)</f>
        <v>1</v>
      </c>
      <c r="I159" s="1">
        <f>VLOOKUP(informasi!$E159,'jumlah sekolah'!$AA$23:$AD$164,4,0)</f>
        <v>1</v>
      </c>
      <c r="J159" s="1">
        <f>VLOOKUP(informasi!$E159,'jumlah sekolah'!$AA$23:$AD$164,2,0)</f>
        <v>0</v>
      </c>
      <c r="K159" s="1">
        <f>SUM(informasi!$H159:$J159)</f>
        <v>2</v>
      </c>
    </row>
    <row r="160" spans="3:11" ht="15.6" x14ac:dyDescent="0.3">
      <c r="C160" s="3" t="s">
        <v>308</v>
      </c>
      <c r="D160" s="3" t="s">
        <v>309</v>
      </c>
      <c r="E160" s="1" t="s">
        <v>329</v>
      </c>
      <c r="F160" s="1" t="s">
        <v>330</v>
      </c>
      <c r="G160" s="1">
        <f>_xlfn.XLOOKUP(E160,Table4[KODE DESA/KELURAHAN],Table4[LUAS WILAYAH(KM^2)])</f>
        <v>31.07</v>
      </c>
      <c r="H160" s="1">
        <f>VLOOKUP(informasi!$E160,'jumlah sekolah'!$AA$23:$AD$164,3,0)</f>
        <v>1</v>
      </c>
      <c r="I160" s="1">
        <f>VLOOKUP(informasi!$E160,'jumlah sekolah'!$AA$23:$AD$164,4,0)</f>
        <v>0</v>
      </c>
      <c r="J160" s="1">
        <f>VLOOKUP(informasi!$E160,'jumlah sekolah'!$AA$23:$AD$164,2,0)</f>
        <v>0</v>
      </c>
      <c r="K160" s="1">
        <f>SUM(informasi!$H160:$J160)</f>
        <v>1</v>
      </c>
    </row>
    <row r="161" spans="3:11" ht="15.6" x14ac:dyDescent="0.3">
      <c r="C161" s="3"/>
      <c r="D161" s="1"/>
      <c r="E161" s="1"/>
      <c r="F161" s="1"/>
      <c r="G161" s="1"/>
      <c r="H161" s="1"/>
      <c r="I161" s="1"/>
      <c r="J161" s="1"/>
      <c r="K161" s="1"/>
    </row>
  </sheetData>
  <pageMargins left="0.7" right="0.7" top="0.75" bottom="0.75" header="0.3" footer="0.3"/>
  <pageSetup paperSize="9" orientation="portrait" horizontalDpi="0" verticalDpi="0"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D1BD-3757-4AF0-B3B2-FA89AB0743F6}">
  <dimension ref="B1:Y319"/>
  <sheetViews>
    <sheetView zoomScaleNormal="100" workbookViewId="0">
      <selection activeCell="A16" sqref="A16"/>
    </sheetView>
  </sheetViews>
  <sheetFormatPr defaultRowHeight="15" x14ac:dyDescent="0.25"/>
  <cols>
    <col min="1" max="1" width="8.88671875" style="1"/>
    <col min="2" max="2" width="19.33203125" style="1" customWidth="1"/>
    <col min="3" max="3" width="19.77734375" style="1" bestFit="1" customWidth="1"/>
    <col min="4" max="4" width="22.44140625" style="1" customWidth="1"/>
    <col min="5" max="5" width="22.77734375" style="1" customWidth="1"/>
    <col min="6" max="6" width="22.6640625" style="1" customWidth="1"/>
    <col min="7" max="7" width="23" style="1" customWidth="1"/>
    <col min="8" max="8" width="16" style="1" bestFit="1" customWidth="1"/>
    <col min="9" max="9" width="21.6640625" style="1" bestFit="1" customWidth="1"/>
    <col min="10" max="10" width="19.6640625" style="1" bestFit="1" customWidth="1"/>
    <col min="11" max="11" width="20" style="1" bestFit="1" customWidth="1"/>
    <col min="12" max="12" width="8.88671875" style="1"/>
    <col min="13" max="13" width="20.88671875" style="1" bestFit="1" customWidth="1"/>
    <col min="14" max="14" width="8.88671875" style="1"/>
    <col min="15" max="15" width="30.21875" style="1" bestFit="1" customWidth="1"/>
    <col min="16" max="16" width="15.5546875" style="1" bestFit="1" customWidth="1"/>
    <col min="17" max="17" width="9.5546875" style="1" bestFit="1" customWidth="1"/>
    <col min="18" max="18" width="10.77734375" style="1" bestFit="1" customWidth="1"/>
    <col min="19" max="19" width="17.5546875" style="1" bestFit="1" customWidth="1"/>
    <col min="20" max="20" width="6.33203125" style="1" bestFit="1" customWidth="1"/>
    <col min="21" max="21" width="10.77734375" style="1" bestFit="1" customWidth="1"/>
    <col min="22" max="22" width="31.109375" style="1" bestFit="1" customWidth="1"/>
    <col min="23" max="23" width="15.5546875" style="1" bestFit="1" customWidth="1"/>
    <col min="24" max="24" width="9.5546875" style="1" bestFit="1" customWidth="1"/>
    <col min="25" max="25" width="10.77734375" style="1" bestFit="1" customWidth="1"/>
    <col min="26" max="16384" width="8.88671875" style="1"/>
  </cols>
  <sheetData>
    <row r="1" spans="2:25" ht="15.6" x14ac:dyDescent="0.3">
      <c r="S1"/>
      <c r="T1"/>
    </row>
    <row r="2" spans="2:25" ht="15.6" x14ac:dyDescent="0.3">
      <c r="B2" s="1" t="s">
        <v>641</v>
      </c>
      <c r="S2"/>
      <c r="T2"/>
      <c r="V2" s="14" t="s">
        <v>3</v>
      </c>
      <c r="W2" t="s">
        <v>242</v>
      </c>
    </row>
    <row r="4" spans="2:25" ht="15.6" x14ac:dyDescent="0.3">
      <c r="B4" s="3" t="s">
        <v>333</v>
      </c>
      <c r="C4" s="3" t="s">
        <v>334</v>
      </c>
      <c r="D4" s="3" t="s">
        <v>331</v>
      </c>
      <c r="E4" s="3" t="s">
        <v>332</v>
      </c>
      <c r="F4" s="3" t="s">
        <v>2</v>
      </c>
      <c r="G4" s="3" t="s">
        <v>3</v>
      </c>
      <c r="H4" s="3" t="s">
        <v>652</v>
      </c>
      <c r="I4" s="3" t="s">
        <v>651</v>
      </c>
      <c r="J4" s="3" t="s">
        <v>653</v>
      </c>
      <c r="K4" s="3"/>
      <c r="L4" s="3"/>
      <c r="M4" s="3"/>
      <c r="N4" s="3"/>
      <c r="O4" s="14" t="s">
        <v>656</v>
      </c>
      <c r="P4" s="14" t="s">
        <v>649</v>
      </c>
      <c r="Q4"/>
      <c r="R4"/>
      <c r="S4"/>
      <c r="T4"/>
      <c r="U4"/>
      <c r="V4" s="14" t="s">
        <v>657</v>
      </c>
      <c r="W4" s="14" t="s">
        <v>649</v>
      </c>
      <c r="X4"/>
      <c r="Y4"/>
    </row>
    <row r="5" spans="2:25" ht="15.6" x14ac:dyDescent="0.3">
      <c r="B5" s="4">
        <v>63</v>
      </c>
      <c r="C5" s="4" t="s">
        <v>9</v>
      </c>
      <c r="D5" s="4" t="s">
        <v>640</v>
      </c>
      <c r="E5" s="4" t="s">
        <v>8</v>
      </c>
      <c r="F5" s="4" t="s">
        <v>6</v>
      </c>
      <c r="G5" s="4" t="s">
        <v>7</v>
      </c>
      <c r="H5" s="5" t="s">
        <v>4</v>
      </c>
      <c r="I5" s="13" t="s">
        <v>5</v>
      </c>
      <c r="J5" s="17" t="s">
        <v>654</v>
      </c>
      <c r="K5" s="3"/>
      <c r="L5" s="3"/>
      <c r="M5" s="3"/>
      <c r="N5" s="3"/>
      <c r="O5" s="14" t="s">
        <v>647</v>
      </c>
      <c r="P5" t="s">
        <v>654</v>
      </c>
      <c r="Q5" t="s">
        <v>655</v>
      </c>
      <c r="R5" t="s">
        <v>648</v>
      </c>
      <c r="S5"/>
      <c r="T5"/>
      <c r="U5"/>
      <c r="V5" s="14" t="s">
        <v>647</v>
      </c>
      <c r="W5" t="s">
        <v>654</v>
      </c>
      <c r="X5" t="s">
        <v>655</v>
      </c>
      <c r="Y5" t="s">
        <v>648</v>
      </c>
    </row>
    <row r="6" spans="2:25" ht="15.6" x14ac:dyDescent="0.3">
      <c r="B6" s="4">
        <v>63</v>
      </c>
      <c r="C6" s="4" t="s">
        <v>9</v>
      </c>
      <c r="D6" s="4" t="s">
        <v>640</v>
      </c>
      <c r="E6" s="4" t="s">
        <v>8</v>
      </c>
      <c r="F6" s="4" t="s">
        <v>6</v>
      </c>
      <c r="G6" s="4" t="s">
        <v>7</v>
      </c>
      <c r="H6" s="5" t="s">
        <v>10</v>
      </c>
      <c r="I6" s="4" t="s">
        <v>11</v>
      </c>
      <c r="J6" s="17" t="s">
        <v>654</v>
      </c>
      <c r="K6" s="3"/>
      <c r="L6" s="3"/>
      <c r="M6" s="3"/>
      <c r="N6" s="3"/>
      <c r="O6" s="15" t="s">
        <v>101</v>
      </c>
      <c r="P6">
        <v>23</v>
      </c>
      <c r="Q6"/>
      <c r="R6">
        <v>23</v>
      </c>
      <c r="S6"/>
      <c r="T6"/>
      <c r="U6"/>
      <c r="V6" s="15" t="s">
        <v>268</v>
      </c>
      <c r="W6">
        <v>1</v>
      </c>
      <c r="X6"/>
      <c r="Y6">
        <v>1</v>
      </c>
    </row>
    <row r="7" spans="2:25" ht="15.6" x14ac:dyDescent="0.3">
      <c r="B7" s="4">
        <v>63</v>
      </c>
      <c r="C7" s="4" t="s">
        <v>9</v>
      </c>
      <c r="D7" s="4" t="s">
        <v>640</v>
      </c>
      <c r="E7" s="4" t="s">
        <v>8</v>
      </c>
      <c r="F7" s="4" t="s">
        <v>6</v>
      </c>
      <c r="G7" s="4" t="s">
        <v>7</v>
      </c>
      <c r="H7" s="5" t="s">
        <v>12</v>
      </c>
      <c r="I7" s="4" t="s">
        <v>7</v>
      </c>
      <c r="J7" s="17" t="s">
        <v>654</v>
      </c>
      <c r="K7" s="3"/>
      <c r="L7" s="3"/>
      <c r="M7" s="3"/>
      <c r="N7" s="3"/>
      <c r="O7" s="16" t="s">
        <v>100</v>
      </c>
      <c r="P7">
        <v>23</v>
      </c>
      <c r="Q7"/>
      <c r="R7">
        <v>23</v>
      </c>
      <c r="S7"/>
      <c r="T7"/>
      <c r="U7"/>
      <c r="V7" s="15" t="s">
        <v>246</v>
      </c>
      <c r="W7">
        <v>1</v>
      </c>
      <c r="X7"/>
      <c r="Y7">
        <v>1</v>
      </c>
    </row>
    <row r="8" spans="2:25" ht="15.6" x14ac:dyDescent="0.3">
      <c r="B8" s="4">
        <v>63</v>
      </c>
      <c r="C8" s="4" t="s">
        <v>9</v>
      </c>
      <c r="D8" s="4" t="s">
        <v>640</v>
      </c>
      <c r="E8" s="4" t="s">
        <v>8</v>
      </c>
      <c r="F8" s="4" t="s">
        <v>6</v>
      </c>
      <c r="G8" s="4" t="s">
        <v>7</v>
      </c>
      <c r="H8" s="5" t="s">
        <v>13</v>
      </c>
      <c r="I8" s="4" t="s">
        <v>14</v>
      </c>
      <c r="J8" s="17" t="s">
        <v>654</v>
      </c>
      <c r="K8" s="3"/>
      <c r="L8" s="3"/>
      <c r="M8" s="3"/>
      <c r="N8" s="3"/>
      <c r="O8" s="15" t="s">
        <v>148</v>
      </c>
      <c r="P8">
        <v>18</v>
      </c>
      <c r="Q8"/>
      <c r="R8">
        <v>18</v>
      </c>
      <c r="S8"/>
      <c r="T8"/>
      <c r="U8"/>
      <c r="V8" s="15" t="s">
        <v>270</v>
      </c>
      <c r="W8">
        <v>1</v>
      </c>
      <c r="X8"/>
      <c r="Y8">
        <v>1</v>
      </c>
    </row>
    <row r="9" spans="2:25" ht="15.6" x14ac:dyDescent="0.3">
      <c r="B9" s="4">
        <v>63</v>
      </c>
      <c r="C9" s="4" t="s">
        <v>9</v>
      </c>
      <c r="D9" s="4" t="s">
        <v>640</v>
      </c>
      <c r="E9" s="4" t="s">
        <v>8</v>
      </c>
      <c r="F9" s="4" t="s">
        <v>6</v>
      </c>
      <c r="G9" s="4" t="s">
        <v>7</v>
      </c>
      <c r="H9" s="5" t="s">
        <v>15</v>
      </c>
      <c r="I9" s="4" t="s">
        <v>16</v>
      </c>
      <c r="J9" s="17" t="s">
        <v>654</v>
      </c>
      <c r="K9" s="3"/>
      <c r="L9" s="3"/>
      <c r="M9" s="3"/>
      <c r="N9" s="3"/>
      <c r="O9" s="16" t="s">
        <v>147</v>
      </c>
      <c r="P9">
        <v>18</v>
      </c>
      <c r="Q9"/>
      <c r="R9">
        <v>18</v>
      </c>
      <c r="S9"/>
      <c r="T9"/>
      <c r="U9"/>
      <c r="V9" s="15" t="s">
        <v>264</v>
      </c>
      <c r="W9">
        <v>1</v>
      </c>
      <c r="X9"/>
      <c r="Y9">
        <v>1</v>
      </c>
    </row>
    <row r="10" spans="2:25" ht="15.6" x14ac:dyDescent="0.3">
      <c r="B10" s="4">
        <v>63</v>
      </c>
      <c r="C10" s="4" t="s">
        <v>9</v>
      </c>
      <c r="D10" s="4" t="s">
        <v>640</v>
      </c>
      <c r="E10" s="4" t="s">
        <v>8</v>
      </c>
      <c r="F10" s="4" t="s">
        <v>6</v>
      </c>
      <c r="G10" s="4" t="s">
        <v>7</v>
      </c>
      <c r="H10" s="5" t="s">
        <v>17</v>
      </c>
      <c r="I10" s="4" t="s">
        <v>18</v>
      </c>
      <c r="J10" s="17" t="s">
        <v>654</v>
      </c>
      <c r="K10" s="3"/>
      <c r="L10" s="3"/>
      <c r="M10" s="3"/>
      <c r="N10" s="3"/>
      <c r="O10" s="15" t="s">
        <v>52</v>
      </c>
      <c r="P10">
        <v>24</v>
      </c>
      <c r="Q10"/>
      <c r="R10">
        <v>24</v>
      </c>
      <c r="S10"/>
      <c r="T10"/>
      <c r="U10"/>
      <c r="V10" s="15" t="s">
        <v>266</v>
      </c>
      <c r="W10">
        <v>1</v>
      </c>
      <c r="X10"/>
      <c r="Y10">
        <v>1</v>
      </c>
    </row>
    <row r="11" spans="2:25" ht="15.6" x14ac:dyDescent="0.3">
      <c r="B11" s="4">
        <v>63</v>
      </c>
      <c r="C11" s="4" t="s">
        <v>9</v>
      </c>
      <c r="D11" s="4" t="s">
        <v>640</v>
      </c>
      <c r="E11" s="4" t="s">
        <v>8</v>
      </c>
      <c r="F11" s="4" t="s">
        <v>6</v>
      </c>
      <c r="G11" s="4" t="s">
        <v>7</v>
      </c>
      <c r="H11" s="5" t="s">
        <v>19</v>
      </c>
      <c r="I11" s="4" t="s">
        <v>20</v>
      </c>
      <c r="J11" s="17" t="s">
        <v>654</v>
      </c>
      <c r="K11" s="3"/>
      <c r="L11" s="3"/>
      <c r="M11" s="3"/>
      <c r="N11" s="3"/>
      <c r="O11" s="16" t="s">
        <v>51</v>
      </c>
      <c r="P11">
        <v>24</v>
      </c>
      <c r="Q11"/>
      <c r="R11">
        <v>24</v>
      </c>
      <c r="S11"/>
      <c r="T11"/>
      <c r="U11"/>
      <c r="V11" s="15" t="s">
        <v>248</v>
      </c>
      <c r="W11">
        <v>1</v>
      </c>
      <c r="X11"/>
      <c r="Y11">
        <v>1</v>
      </c>
    </row>
    <row r="12" spans="2:25" ht="15.6" x14ac:dyDescent="0.3">
      <c r="B12" s="4">
        <v>63</v>
      </c>
      <c r="C12" s="4" t="s">
        <v>9</v>
      </c>
      <c r="D12" s="4" t="s">
        <v>640</v>
      </c>
      <c r="E12" s="4" t="s">
        <v>8</v>
      </c>
      <c r="F12" s="4" t="s">
        <v>6</v>
      </c>
      <c r="G12" s="4" t="s">
        <v>7</v>
      </c>
      <c r="H12" s="5" t="s">
        <v>21</v>
      </c>
      <c r="I12" s="4" t="s">
        <v>22</v>
      </c>
      <c r="J12" s="17" t="s">
        <v>654</v>
      </c>
      <c r="K12" s="3"/>
      <c r="L12" s="3"/>
      <c r="M12" s="3"/>
      <c r="N12" s="3"/>
      <c r="O12" s="15" t="s">
        <v>7</v>
      </c>
      <c r="P12">
        <v>21</v>
      </c>
      <c r="Q12"/>
      <c r="R12">
        <v>21</v>
      </c>
      <c r="S12"/>
      <c r="T12"/>
      <c r="U12"/>
      <c r="V12" s="15" t="s">
        <v>262</v>
      </c>
      <c r="W12">
        <v>1</v>
      </c>
      <c r="X12"/>
      <c r="Y12">
        <v>1</v>
      </c>
    </row>
    <row r="13" spans="2:25" ht="15.6" x14ac:dyDescent="0.3">
      <c r="B13" s="4">
        <v>63</v>
      </c>
      <c r="C13" s="4" t="s">
        <v>9</v>
      </c>
      <c r="D13" s="4" t="s">
        <v>640</v>
      </c>
      <c r="E13" s="4" t="s">
        <v>8</v>
      </c>
      <c r="F13" s="4" t="s">
        <v>6</v>
      </c>
      <c r="G13" s="4" t="s">
        <v>7</v>
      </c>
      <c r="H13" s="5" t="s">
        <v>23</v>
      </c>
      <c r="I13" s="4" t="s">
        <v>24</v>
      </c>
      <c r="J13" s="17" t="s">
        <v>654</v>
      </c>
      <c r="K13" s="3"/>
      <c r="L13" s="3"/>
      <c r="M13" s="3"/>
      <c r="N13" s="3"/>
      <c r="O13" s="16" t="s">
        <v>6</v>
      </c>
      <c r="P13">
        <v>21</v>
      </c>
      <c r="Q13"/>
      <c r="R13">
        <v>21</v>
      </c>
      <c r="S13"/>
      <c r="T13"/>
      <c r="U13"/>
      <c r="V13" s="15" t="s">
        <v>250</v>
      </c>
      <c r="W13">
        <v>1</v>
      </c>
      <c r="X13"/>
      <c r="Y13">
        <v>1</v>
      </c>
    </row>
    <row r="14" spans="2:25" ht="15.6" x14ac:dyDescent="0.3">
      <c r="B14" s="4">
        <v>63</v>
      </c>
      <c r="C14" s="4" t="s">
        <v>9</v>
      </c>
      <c r="D14" s="4" t="s">
        <v>640</v>
      </c>
      <c r="E14" s="4" t="s">
        <v>8</v>
      </c>
      <c r="F14" s="4" t="s">
        <v>6</v>
      </c>
      <c r="G14" s="4" t="s">
        <v>7</v>
      </c>
      <c r="H14" s="5" t="s">
        <v>25</v>
      </c>
      <c r="I14" s="4" t="s">
        <v>26</v>
      </c>
      <c r="J14" s="17" t="s">
        <v>654</v>
      </c>
      <c r="K14" s="3"/>
      <c r="L14" s="3"/>
      <c r="M14" s="3"/>
      <c r="N14" s="3"/>
      <c r="O14" s="15" t="s">
        <v>186</v>
      </c>
      <c r="P14">
        <v>27</v>
      </c>
      <c r="Q14"/>
      <c r="R14">
        <v>27</v>
      </c>
      <c r="S14"/>
      <c r="T14"/>
      <c r="U14"/>
      <c r="V14" s="15" t="s">
        <v>254</v>
      </c>
      <c r="W14">
        <v>1</v>
      </c>
      <c r="X14"/>
      <c r="Y14">
        <v>1</v>
      </c>
    </row>
    <row r="15" spans="2:25" ht="15.6" x14ac:dyDescent="0.3">
      <c r="B15" s="4">
        <v>63</v>
      </c>
      <c r="C15" s="4" t="s">
        <v>9</v>
      </c>
      <c r="D15" s="4" t="s">
        <v>640</v>
      </c>
      <c r="E15" s="4" t="s">
        <v>8</v>
      </c>
      <c r="F15" s="4" t="s">
        <v>6</v>
      </c>
      <c r="G15" s="4" t="s">
        <v>7</v>
      </c>
      <c r="H15" s="5" t="s">
        <v>27</v>
      </c>
      <c r="I15" s="13" t="s">
        <v>28</v>
      </c>
      <c r="J15" s="17" t="s">
        <v>654</v>
      </c>
      <c r="K15" s="3"/>
      <c r="L15" s="3"/>
      <c r="M15" s="3"/>
      <c r="N15" s="3"/>
      <c r="O15" s="16" t="s">
        <v>185</v>
      </c>
      <c r="P15">
        <v>27</v>
      </c>
      <c r="Q15"/>
      <c r="R15">
        <v>27</v>
      </c>
      <c r="S15"/>
      <c r="T15"/>
      <c r="U15"/>
      <c r="V15" s="15" t="s">
        <v>260</v>
      </c>
      <c r="W15">
        <v>1</v>
      </c>
      <c r="X15"/>
      <c r="Y15">
        <v>1</v>
      </c>
    </row>
    <row r="16" spans="2:25" ht="15.6" x14ac:dyDescent="0.3">
      <c r="B16" s="4">
        <v>63</v>
      </c>
      <c r="C16" s="4" t="s">
        <v>9</v>
      </c>
      <c r="D16" s="4" t="s">
        <v>640</v>
      </c>
      <c r="E16" s="4" t="s">
        <v>8</v>
      </c>
      <c r="F16" s="4" t="s">
        <v>6</v>
      </c>
      <c r="G16" s="4" t="s">
        <v>7</v>
      </c>
      <c r="H16" s="5" t="s">
        <v>29</v>
      </c>
      <c r="I16" s="4" t="s">
        <v>30</v>
      </c>
      <c r="J16" s="17" t="s">
        <v>654</v>
      </c>
      <c r="K16" s="3"/>
      <c r="L16" s="3"/>
      <c r="M16" s="3"/>
      <c r="N16" s="3"/>
      <c r="O16" s="15" t="s">
        <v>242</v>
      </c>
      <c r="P16">
        <v>14</v>
      </c>
      <c r="Q16">
        <v>2</v>
      </c>
      <c r="R16">
        <v>16</v>
      </c>
      <c r="S16"/>
      <c r="T16"/>
      <c r="U16"/>
      <c r="V16" s="15" t="s">
        <v>258</v>
      </c>
      <c r="W16">
        <v>1</v>
      </c>
      <c r="X16"/>
      <c r="Y16">
        <v>1</v>
      </c>
    </row>
    <row r="17" spans="2:25" ht="15.6" x14ac:dyDescent="0.3">
      <c r="B17" s="4">
        <v>63</v>
      </c>
      <c r="C17" s="4" t="s">
        <v>9</v>
      </c>
      <c r="D17" s="4" t="s">
        <v>640</v>
      </c>
      <c r="E17" s="4" t="s">
        <v>8</v>
      </c>
      <c r="F17" s="4" t="s">
        <v>6</v>
      </c>
      <c r="G17" s="4" t="s">
        <v>7</v>
      </c>
      <c r="H17" s="5" t="s">
        <v>31</v>
      </c>
      <c r="I17" s="4" t="s">
        <v>32</v>
      </c>
      <c r="J17" s="17" t="s">
        <v>654</v>
      </c>
      <c r="K17" s="3"/>
      <c r="L17" s="3"/>
      <c r="M17" s="3"/>
      <c r="N17" s="3"/>
      <c r="O17" s="16" t="s">
        <v>241</v>
      </c>
      <c r="P17">
        <v>14</v>
      </c>
      <c r="Q17">
        <v>2</v>
      </c>
      <c r="R17">
        <v>16</v>
      </c>
      <c r="S17"/>
      <c r="T17"/>
      <c r="U17"/>
      <c r="V17" s="15" t="s">
        <v>256</v>
      </c>
      <c r="W17">
        <v>1</v>
      </c>
      <c r="X17"/>
      <c r="Y17">
        <v>1</v>
      </c>
    </row>
    <row r="18" spans="2:25" ht="15.6" x14ac:dyDescent="0.3">
      <c r="B18" s="4">
        <v>63</v>
      </c>
      <c r="C18" s="4" t="s">
        <v>9</v>
      </c>
      <c r="D18" s="4" t="s">
        <v>640</v>
      </c>
      <c r="E18" s="4" t="s">
        <v>8</v>
      </c>
      <c r="F18" s="4" t="s">
        <v>6</v>
      </c>
      <c r="G18" s="4" t="s">
        <v>7</v>
      </c>
      <c r="H18" s="5" t="s">
        <v>33</v>
      </c>
      <c r="I18" s="4" t="s">
        <v>34</v>
      </c>
      <c r="J18" s="17" t="s">
        <v>654</v>
      </c>
      <c r="K18" s="3"/>
      <c r="L18" s="3"/>
      <c r="M18" s="3"/>
      <c r="N18" s="3"/>
      <c r="O18" s="15" t="s">
        <v>276</v>
      </c>
      <c r="P18">
        <v>15</v>
      </c>
      <c r="Q18">
        <v>1</v>
      </c>
      <c r="R18">
        <v>16</v>
      </c>
      <c r="S18"/>
      <c r="T18"/>
      <c r="U18"/>
      <c r="V18" s="15" t="s">
        <v>252</v>
      </c>
      <c r="W18">
        <v>1</v>
      </c>
      <c r="X18"/>
      <c r="Y18">
        <v>1</v>
      </c>
    </row>
    <row r="19" spans="2:25" ht="15.6" x14ac:dyDescent="0.3">
      <c r="B19" s="4">
        <v>63</v>
      </c>
      <c r="C19" s="4" t="s">
        <v>9</v>
      </c>
      <c r="D19" s="4" t="s">
        <v>640</v>
      </c>
      <c r="E19" s="4" t="s">
        <v>8</v>
      </c>
      <c r="F19" s="4" t="s">
        <v>6</v>
      </c>
      <c r="G19" s="4" t="s">
        <v>7</v>
      </c>
      <c r="H19" s="5" t="s">
        <v>35</v>
      </c>
      <c r="I19" s="4" t="s">
        <v>36</v>
      </c>
      <c r="J19" s="17" t="s">
        <v>654</v>
      </c>
      <c r="K19" s="3"/>
      <c r="L19" s="3"/>
      <c r="M19" s="3"/>
      <c r="N19" s="3"/>
      <c r="O19" s="16" t="s">
        <v>275</v>
      </c>
      <c r="P19">
        <v>15</v>
      </c>
      <c r="Q19">
        <v>1</v>
      </c>
      <c r="R19">
        <v>16</v>
      </c>
      <c r="S19"/>
      <c r="T19"/>
      <c r="U19"/>
      <c r="V19" s="15" t="s">
        <v>244</v>
      </c>
      <c r="W19"/>
      <c r="X19">
        <v>1</v>
      </c>
      <c r="Y19">
        <v>1</v>
      </c>
    </row>
    <row r="20" spans="2:25" ht="15.6" x14ac:dyDescent="0.3">
      <c r="B20" s="4">
        <v>63</v>
      </c>
      <c r="C20" s="4" t="s">
        <v>9</v>
      </c>
      <c r="D20" s="4" t="s">
        <v>640</v>
      </c>
      <c r="E20" s="4" t="s">
        <v>8</v>
      </c>
      <c r="F20" s="4" t="s">
        <v>6</v>
      </c>
      <c r="G20" s="4" t="s">
        <v>7</v>
      </c>
      <c r="H20" s="5" t="s">
        <v>37</v>
      </c>
      <c r="I20" s="4" t="s">
        <v>38</v>
      </c>
      <c r="J20" s="17" t="s">
        <v>654</v>
      </c>
      <c r="K20" s="3"/>
      <c r="L20" s="3"/>
      <c r="M20" s="3"/>
      <c r="N20" s="3"/>
      <c r="O20" s="15" t="s">
        <v>309</v>
      </c>
      <c r="P20">
        <v>12</v>
      </c>
      <c r="Q20"/>
      <c r="R20">
        <v>12</v>
      </c>
      <c r="S20"/>
      <c r="T20"/>
      <c r="U20"/>
      <c r="V20" s="15" t="s">
        <v>240</v>
      </c>
      <c r="W20"/>
      <c r="X20">
        <v>1</v>
      </c>
      <c r="Y20">
        <v>1</v>
      </c>
    </row>
    <row r="21" spans="2:25" ht="15.6" x14ac:dyDescent="0.3">
      <c r="B21" s="4">
        <v>63</v>
      </c>
      <c r="C21" s="4" t="s">
        <v>9</v>
      </c>
      <c r="D21" s="4" t="s">
        <v>640</v>
      </c>
      <c r="E21" s="4" t="s">
        <v>8</v>
      </c>
      <c r="F21" s="4" t="s">
        <v>6</v>
      </c>
      <c r="G21" s="4" t="s">
        <v>7</v>
      </c>
      <c r="H21" s="5" t="s">
        <v>39</v>
      </c>
      <c r="I21" s="4" t="s">
        <v>40</v>
      </c>
      <c r="J21" s="17" t="s">
        <v>654</v>
      </c>
      <c r="K21" s="3"/>
      <c r="L21" s="3"/>
      <c r="M21" s="3"/>
      <c r="N21" s="3"/>
      <c r="O21" s="16" t="s">
        <v>308</v>
      </c>
      <c r="P21">
        <v>12</v>
      </c>
      <c r="Q21"/>
      <c r="R21">
        <v>12</v>
      </c>
      <c r="S21"/>
      <c r="T21"/>
      <c r="U21"/>
      <c r="V21" s="15" t="s">
        <v>272</v>
      </c>
      <c r="W21">
        <v>1</v>
      </c>
      <c r="X21"/>
      <c r="Y21">
        <v>1</v>
      </c>
    </row>
    <row r="22" spans="2:25" ht="15.6" x14ac:dyDescent="0.3">
      <c r="B22" s="4">
        <v>63</v>
      </c>
      <c r="C22" s="4" t="s">
        <v>9</v>
      </c>
      <c r="D22" s="4" t="s">
        <v>640</v>
      </c>
      <c r="E22" s="4" t="s">
        <v>8</v>
      </c>
      <c r="F22" s="4" t="s">
        <v>6</v>
      </c>
      <c r="G22" s="4" t="s">
        <v>7</v>
      </c>
      <c r="H22" s="5" t="s">
        <v>41</v>
      </c>
      <c r="I22" s="4" t="s">
        <v>42</v>
      </c>
      <c r="J22" s="17" t="s">
        <v>654</v>
      </c>
      <c r="K22" s="3"/>
      <c r="L22" s="3"/>
      <c r="M22" s="3"/>
      <c r="N22" s="3"/>
      <c r="O22" s="15" t="s">
        <v>648</v>
      </c>
      <c r="P22">
        <v>154</v>
      </c>
      <c r="Q22">
        <v>3</v>
      </c>
      <c r="R22">
        <v>157</v>
      </c>
      <c r="S22"/>
      <c r="T22"/>
      <c r="U22"/>
      <c r="V22" s="15" t="s">
        <v>648</v>
      </c>
      <c r="W22">
        <v>14</v>
      </c>
      <c r="X22">
        <v>2</v>
      </c>
      <c r="Y22">
        <v>16</v>
      </c>
    </row>
    <row r="23" spans="2:25" ht="15.6" x14ac:dyDescent="0.3">
      <c r="B23" s="4">
        <v>63</v>
      </c>
      <c r="C23" s="4" t="s">
        <v>9</v>
      </c>
      <c r="D23" s="4" t="s">
        <v>640</v>
      </c>
      <c r="E23" s="4" t="s">
        <v>8</v>
      </c>
      <c r="F23" s="4" t="s">
        <v>6</v>
      </c>
      <c r="G23" s="4" t="s">
        <v>7</v>
      </c>
      <c r="H23" s="5" t="s">
        <v>43</v>
      </c>
      <c r="I23" s="4" t="s">
        <v>44</v>
      </c>
      <c r="J23" s="17" t="s">
        <v>654</v>
      </c>
      <c r="K23" s="3"/>
      <c r="L23" s="3"/>
      <c r="M23" s="3"/>
      <c r="N23" s="3"/>
      <c r="O23"/>
      <c r="P23" s="3"/>
      <c r="S23"/>
      <c r="T23"/>
      <c r="U23"/>
      <c r="V23"/>
      <c r="W23"/>
      <c r="X23"/>
      <c r="Y23"/>
    </row>
    <row r="24" spans="2:25" ht="15.6" x14ac:dyDescent="0.3">
      <c r="B24" s="4">
        <v>63</v>
      </c>
      <c r="C24" s="4" t="s">
        <v>9</v>
      </c>
      <c r="D24" s="4" t="s">
        <v>640</v>
      </c>
      <c r="E24" s="4" t="s">
        <v>8</v>
      </c>
      <c r="F24" s="4" t="s">
        <v>6</v>
      </c>
      <c r="G24" s="4" t="s">
        <v>7</v>
      </c>
      <c r="H24" s="5" t="s">
        <v>45</v>
      </c>
      <c r="I24" s="4" t="s">
        <v>46</v>
      </c>
      <c r="J24" s="17" t="s">
        <v>654</v>
      </c>
      <c r="K24" s="3"/>
      <c r="L24" s="3"/>
      <c r="M24" s="3"/>
      <c r="N24" s="3"/>
      <c r="O24"/>
      <c r="P24" s="3"/>
      <c r="S24"/>
      <c r="T24"/>
      <c r="U24"/>
      <c r="V24"/>
      <c r="W24"/>
      <c r="X24"/>
      <c r="Y24"/>
    </row>
    <row r="25" spans="2:25" ht="15.6" x14ac:dyDescent="0.3">
      <c r="B25" s="4">
        <v>63</v>
      </c>
      <c r="C25" s="4" t="s">
        <v>9</v>
      </c>
      <c r="D25" s="4" t="s">
        <v>640</v>
      </c>
      <c r="E25" s="4" t="s">
        <v>8</v>
      </c>
      <c r="F25" s="4" t="s">
        <v>6</v>
      </c>
      <c r="G25" s="4" t="s">
        <v>7</v>
      </c>
      <c r="H25" s="5" t="s">
        <v>47</v>
      </c>
      <c r="I25" s="4" t="s">
        <v>48</v>
      </c>
      <c r="J25" s="17" t="s">
        <v>654</v>
      </c>
      <c r="K25" s="3"/>
      <c r="L25" s="3"/>
      <c r="M25" s="3"/>
      <c r="N25" s="3"/>
      <c r="O25"/>
      <c r="P25" s="3"/>
      <c r="S25"/>
      <c r="T25"/>
      <c r="V25"/>
      <c r="W25"/>
      <c r="X25"/>
      <c r="Y25"/>
    </row>
    <row r="26" spans="2:25" ht="15.6" x14ac:dyDescent="0.3">
      <c r="B26" s="4">
        <v>63</v>
      </c>
      <c r="C26" s="4" t="s">
        <v>9</v>
      </c>
      <c r="D26" s="4" t="s">
        <v>640</v>
      </c>
      <c r="E26" s="4" t="s">
        <v>8</v>
      </c>
      <c r="F26" s="4" t="s">
        <v>51</v>
      </c>
      <c r="G26" s="4" t="s">
        <v>52</v>
      </c>
      <c r="H26" s="5" t="s">
        <v>49</v>
      </c>
      <c r="I26" s="4" t="s">
        <v>50</v>
      </c>
      <c r="J26" s="17" t="s">
        <v>654</v>
      </c>
      <c r="K26" s="3"/>
      <c r="L26" s="3"/>
      <c r="M26" s="3"/>
      <c r="N26" s="3"/>
      <c r="O26"/>
      <c r="P26" s="3"/>
      <c r="S26"/>
      <c r="T26"/>
      <c r="V26"/>
      <c r="W26"/>
      <c r="X26"/>
      <c r="Y26"/>
    </row>
    <row r="27" spans="2:25" ht="15.6" x14ac:dyDescent="0.3">
      <c r="B27" s="4">
        <v>63</v>
      </c>
      <c r="C27" s="4" t="s">
        <v>9</v>
      </c>
      <c r="D27" s="4" t="s">
        <v>640</v>
      </c>
      <c r="E27" s="4" t="s">
        <v>8</v>
      </c>
      <c r="F27" s="4" t="s">
        <v>51</v>
      </c>
      <c r="G27" s="4" t="s">
        <v>52</v>
      </c>
      <c r="H27" s="5" t="s">
        <v>53</v>
      </c>
      <c r="I27" s="4" t="s">
        <v>54</v>
      </c>
      <c r="J27" s="17" t="s">
        <v>654</v>
      </c>
      <c r="K27" s="3"/>
      <c r="L27" s="3"/>
      <c r="M27" s="3"/>
      <c r="N27" s="3"/>
      <c r="O27"/>
      <c r="P27" s="3"/>
      <c r="S27"/>
      <c r="T27"/>
      <c r="V27"/>
      <c r="W27"/>
      <c r="X27"/>
      <c r="Y27"/>
    </row>
    <row r="28" spans="2:25" ht="15.6" x14ac:dyDescent="0.3">
      <c r="B28" s="4">
        <v>63</v>
      </c>
      <c r="C28" s="4" t="s">
        <v>9</v>
      </c>
      <c r="D28" s="4" t="s">
        <v>640</v>
      </c>
      <c r="E28" s="4" t="s">
        <v>8</v>
      </c>
      <c r="F28" s="4" t="s">
        <v>51</v>
      </c>
      <c r="G28" s="4" t="s">
        <v>52</v>
      </c>
      <c r="H28" s="5" t="s">
        <v>55</v>
      </c>
      <c r="I28" s="4" t="s">
        <v>56</v>
      </c>
      <c r="J28" s="17" t="s">
        <v>654</v>
      </c>
      <c r="K28" s="3"/>
      <c r="L28" s="3"/>
      <c r="M28" s="3"/>
      <c r="N28" s="3"/>
      <c r="O28"/>
      <c r="P28" s="3"/>
      <c r="S28"/>
      <c r="T28"/>
      <c r="V28"/>
      <c r="W28"/>
      <c r="X28"/>
      <c r="Y28"/>
    </row>
    <row r="29" spans="2:25" ht="15.6" x14ac:dyDescent="0.3">
      <c r="B29" s="4">
        <v>63</v>
      </c>
      <c r="C29" s="4" t="s">
        <v>9</v>
      </c>
      <c r="D29" s="4" t="s">
        <v>640</v>
      </c>
      <c r="E29" s="4" t="s">
        <v>8</v>
      </c>
      <c r="F29" s="4" t="s">
        <v>51</v>
      </c>
      <c r="G29" s="4" t="s">
        <v>52</v>
      </c>
      <c r="H29" s="5" t="s">
        <v>57</v>
      </c>
      <c r="I29" s="4" t="s">
        <v>58</v>
      </c>
      <c r="J29" s="17" t="s">
        <v>654</v>
      </c>
      <c r="K29" s="3"/>
      <c r="L29" s="3"/>
      <c r="M29" s="3"/>
      <c r="N29" s="3"/>
      <c r="O29"/>
      <c r="P29" s="3"/>
      <c r="S29"/>
      <c r="T29"/>
      <c r="V29"/>
      <c r="W29"/>
      <c r="X29"/>
      <c r="Y29"/>
    </row>
    <row r="30" spans="2:25" ht="15.6" x14ac:dyDescent="0.3">
      <c r="B30" s="4">
        <v>63</v>
      </c>
      <c r="C30" s="4" t="s">
        <v>9</v>
      </c>
      <c r="D30" s="4" t="s">
        <v>640</v>
      </c>
      <c r="E30" s="4" t="s">
        <v>8</v>
      </c>
      <c r="F30" s="4" t="s">
        <v>51</v>
      </c>
      <c r="G30" s="4" t="s">
        <v>52</v>
      </c>
      <c r="H30" s="5" t="s">
        <v>59</v>
      </c>
      <c r="I30" s="4" t="s">
        <v>52</v>
      </c>
      <c r="J30" s="17" t="s">
        <v>654</v>
      </c>
      <c r="K30" s="3"/>
      <c r="L30" s="3"/>
      <c r="M30" s="3"/>
      <c r="N30" s="3"/>
      <c r="O30"/>
      <c r="P30" s="3"/>
      <c r="S30"/>
      <c r="T30"/>
      <c r="V30"/>
      <c r="W30"/>
      <c r="X30"/>
      <c r="Y30"/>
    </row>
    <row r="31" spans="2:25" ht="15.6" x14ac:dyDescent="0.3">
      <c r="B31" s="4">
        <v>63</v>
      </c>
      <c r="C31" s="4" t="s">
        <v>9</v>
      </c>
      <c r="D31" s="4" t="s">
        <v>640</v>
      </c>
      <c r="E31" s="4" t="s">
        <v>8</v>
      </c>
      <c r="F31" s="4" t="s">
        <v>51</v>
      </c>
      <c r="G31" s="4" t="s">
        <v>52</v>
      </c>
      <c r="H31" s="5" t="s">
        <v>60</v>
      </c>
      <c r="I31" s="4" t="s">
        <v>61</v>
      </c>
      <c r="J31" s="17" t="s">
        <v>654</v>
      </c>
      <c r="K31" s="3"/>
      <c r="L31" s="3"/>
      <c r="M31" s="3"/>
      <c r="N31" s="3"/>
      <c r="O31"/>
      <c r="P31" s="3"/>
      <c r="S31"/>
      <c r="T31"/>
      <c r="V31"/>
      <c r="W31"/>
      <c r="X31"/>
      <c r="Y31"/>
    </row>
    <row r="32" spans="2:25" ht="15.6" x14ac:dyDescent="0.3">
      <c r="B32" s="4">
        <v>63</v>
      </c>
      <c r="C32" s="4" t="s">
        <v>9</v>
      </c>
      <c r="D32" s="4" t="s">
        <v>640</v>
      </c>
      <c r="E32" s="4" t="s">
        <v>8</v>
      </c>
      <c r="F32" s="4" t="s">
        <v>51</v>
      </c>
      <c r="G32" s="4" t="s">
        <v>52</v>
      </c>
      <c r="H32" s="5" t="s">
        <v>62</v>
      </c>
      <c r="I32" s="4" t="s">
        <v>63</v>
      </c>
      <c r="J32" s="17" t="s">
        <v>654</v>
      </c>
      <c r="K32" s="3"/>
      <c r="L32" s="3"/>
      <c r="M32" s="3"/>
      <c r="N32" s="3"/>
      <c r="O32"/>
      <c r="P32" s="3"/>
      <c r="S32"/>
      <c r="T32"/>
      <c r="V32"/>
      <c r="W32"/>
      <c r="X32"/>
      <c r="Y32"/>
    </row>
    <row r="33" spans="2:25" ht="15.6" x14ac:dyDescent="0.3">
      <c r="B33" s="4">
        <v>63</v>
      </c>
      <c r="C33" s="4" t="s">
        <v>9</v>
      </c>
      <c r="D33" s="4" t="s">
        <v>640</v>
      </c>
      <c r="E33" s="4" t="s">
        <v>8</v>
      </c>
      <c r="F33" s="4" t="s">
        <v>51</v>
      </c>
      <c r="G33" s="4" t="s">
        <v>52</v>
      </c>
      <c r="H33" s="5" t="s">
        <v>64</v>
      </c>
      <c r="I33" s="4" t="s">
        <v>65</v>
      </c>
      <c r="J33" s="17" t="s">
        <v>654</v>
      </c>
      <c r="K33" s="3"/>
      <c r="L33" s="3"/>
      <c r="M33" s="3"/>
      <c r="N33" s="3"/>
      <c r="O33"/>
      <c r="P33" s="3"/>
      <c r="S33"/>
      <c r="T33"/>
      <c r="V33"/>
      <c r="W33"/>
      <c r="X33"/>
      <c r="Y33"/>
    </row>
    <row r="34" spans="2:25" ht="15.6" x14ac:dyDescent="0.3">
      <c r="B34" s="4">
        <v>63</v>
      </c>
      <c r="C34" s="4" t="s">
        <v>9</v>
      </c>
      <c r="D34" s="4" t="s">
        <v>640</v>
      </c>
      <c r="E34" s="4" t="s">
        <v>8</v>
      </c>
      <c r="F34" s="4" t="s">
        <v>51</v>
      </c>
      <c r="G34" s="4" t="s">
        <v>52</v>
      </c>
      <c r="H34" s="5" t="s">
        <v>66</v>
      </c>
      <c r="I34" s="4" t="s">
        <v>67</v>
      </c>
      <c r="J34" s="17" t="s">
        <v>654</v>
      </c>
      <c r="K34" s="3"/>
      <c r="L34" s="3"/>
      <c r="M34" s="3"/>
      <c r="N34" s="3"/>
      <c r="O34"/>
      <c r="P34" s="3"/>
      <c r="S34"/>
      <c r="T34"/>
      <c r="V34"/>
      <c r="W34"/>
      <c r="X34"/>
      <c r="Y34"/>
    </row>
    <row r="35" spans="2:25" ht="15.6" x14ac:dyDescent="0.3">
      <c r="B35" s="4">
        <v>63</v>
      </c>
      <c r="C35" s="4" t="s">
        <v>9</v>
      </c>
      <c r="D35" s="4" t="s">
        <v>640</v>
      </c>
      <c r="E35" s="4" t="s">
        <v>8</v>
      </c>
      <c r="F35" s="4" t="s">
        <v>51</v>
      </c>
      <c r="G35" s="4" t="s">
        <v>52</v>
      </c>
      <c r="H35" s="5" t="s">
        <v>68</v>
      </c>
      <c r="I35" s="4" t="s">
        <v>69</v>
      </c>
      <c r="J35" s="17" t="s">
        <v>654</v>
      </c>
      <c r="K35" s="3"/>
      <c r="L35" s="3"/>
      <c r="M35" s="3"/>
      <c r="N35" s="3"/>
      <c r="O35"/>
      <c r="P35" s="3"/>
      <c r="S35"/>
      <c r="T35"/>
      <c r="V35"/>
      <c r="W35"/>
      <c r="X35"/>
      <c r="Y35"/>
    </row>
    <row r="36" spans="2:25" ht="15.6" x14ac:dyDescent="0.3">
      <c r="B36" s="4">
        <v>63</v>
      </c>
      <c r="C36" s="4" t="s">
        <v>9</v>
      </c>
      <c r="D36" s="4" t="s">
        <v>640</v>
      </c>
      <c r="E36" s="4" t="s">
        <v>8</v>
      </c>
      <c r="F36" s="4" t="s">
        <v>51</v>
      </c>
      <c r="G36" s="4" t="s">
        <v>52</v>
      </c>
      <c r="H36" s="5" t="s">
        <v>70</v>
      </c>
      <c r="I36" s="4" t="s">
        <v>71</v>
      </c>
      <c r="J36" s="17" t="s">
        <v>654</v>
      </c>
      <c r="K36" s="3"/>
      <c r="L36" s="3"/>
      <c r="M36" s="3"/>
      <c r="N36" s="3"/>
      <c r="O36"/>
      <c r="P36" s="3"/>
      <c r="S36"/>
      <c r="T36"/>
      <c r="V36"/>
      <c r="W36"/>
      <c r="X36"/>
      <c r="Y36"/>
    </row>
    <row r="37" spans="2:25" ht="15.6" x14ac:dyDescent="0.3">
      <c r="B37" s="4">
        <v>63</v>
      </c>
      <c r="C37" s="4" t="s">
        <v>9</v>
      </c>
      <c r="D37" s="4" t="s">
        <v>640</v>
      </c>
      <c r="E37" s="4" t="s">
        <v>8</v>
      </c>
      <c r="F37" s="4" t="s">
        <v>51</v>
      </c>
      <c r="G37" s="4" t="s">
        <v>52</v>
      </c>
      <c r="H37" s="5" t="s">
        <v>72</v>
      </c>
      <c r="I37" s="4" t="s">
        <v>73</v>
      </c>
      <c r="J37" s="17" t="s">
        <v>654</v>
      </c>
      <c r="K37" s="3"/>
      <c r="L37" s="3"/>
      <c r="M37" s="3"/>
      <c r="N37" s="3"/>
      <c r="O37"/>
      <c r="P37" s="3"/>
      <c r="S37"/>
      <c r="T37"/>
      <c r="V37"/>
      <c r="W37"/>
      <c r="X37"/>
      <c r="Y37"/>
    </row>
    <row r="38" spans="2:25" ht="15.6" x14ac:dyDescent="0.3">
      <c r="B38" s="4">
        <v>63</v>
      </c>
      <c r="C38" s="4" t="s">
        <v>9</v>
      </c>
      <c r="D38" s="4" t="s">
        <v>640</v>
      </c>
      <c r="E38" s="4" t="s">
        <v>8</v>
      </c>
      <c r="F38" s="4" t="s">
        <v>51</v>
      </c>
      <c r="G38" s="4" t="s">
        <v>52</v>
      </c>
      <c r="H38" s="5" t="s">
        <v>74</v>
      </c>
      <c r="I38" s="4" t="s">
        <v>75</v>
      </c>
      <c r="J38" s="17" t="s">
        <v>654</v>
      </c>
      <c r="K38" s="3"/>
      <c r="L38" s="3"/>
      <c r="M38" s="3"/>
      <c r="N38" s="3"/>
      <c r="O38"/>
      <c r="P38" s="3"/>
      <c r="S38"/>
      <c r="T38"/>
      <c r="V38"/>
      <c r="W38"/>
      <c r="X38"/>
      <c r="Y38"/>
    </row>
    <row r="39" spans="2:25" ht="15.6" x14ac:dyDescent="0.3">
      <c r="B39" s="4">
        <v>63</v>
      </c>
      <c r="C39" s="4" t="s">
        <v>9</v>
      </c>
      <c r="D39" s="4" t="s">
        <v>640</v>
      </c>
      <c r="E39" s="4" t="s">
        <v>8</v>
      </c>
      <c r="F39" s="4" t="s">
        <v>51</v>
      </c>
      <c r="G39" s="4" t="s">
        <v>52</v>
      </c>
      <c r="H39" s="5" t="s">
        <v>76</v>
      </c>
      <c r="I39" s="4" t="s">
        <v>77</v>
      </c>
      <c r="J39" s="17" t="s">
        <v>654</v>
      </c>
      <c r="K39" s="3"/>
      <c r="L39" s="3"/>
      <c r="M39" s="3"/>
      <c r="N39" s="3"/>
      <c r="O39"/>
      <c r="P39" s="3"/>
      <c r="S39"/>
      <c r="T39"/>
      <c r="V39"/>
      <c r="W39"/>
      <c r="X39"/>
      <c r="Y39"/>
    </row>
    <row r="40" spans="2:25" ht="15.6" x14ac:dyDescent="0.3">
      <c r="B40" s="4">
        <v>63</v>
      </c>
      <c r="C40" s="4" t="s">
        <v>9</v>
      </c>
      <c r="D40" s="4" t="s">
        <v>640</v>
      </c>
      <c r="E40" s="4" t="s">
        <v>8</v>
      </c>
      <c r="F40" s="4" t="s">
        <v>51</v>
      </c>
      <c r="G40" s="4" t="s">
        <v>52</v>
      </c>
      <c r="H40" s="5" t="s">
        <v>78</v>
      </c>
      <c r="I40" s="4" t="s">
        <v>79</v>
      </c>
      <c r="J40" s="17" t="s">
        <v>654</v>
      </c>
      <c r="K40" s="3"/>
      <c r="L40" s="3"/>
      <c r="M40" s="3"/>
      <c r="N40" s="3"/>
      <c r="O40"/>
      <c r="P40" s="3"/>
      <c r="S40"/>
      <c r="T40"/>
      <c r="V40"/>
      <c r="W40"/>
      <c r="X40"/>
      <c r="Y40"/>
    </row>
    <row r="41" spans="2:25" ht="15.6" x14ac:dyDescent="0.3">
      <c r="B41" s="4">
        <v>63</v>
      </c>
      <c r="C41" s="4" t="s">
        <v>9</v>
      </c>
      <c r="D41" s="4" t="s">
        <v>640</v>
      </c>
      <c r="E41" s="4" t="s">
        <v>8</v>
      </c>
      <c r="F41" s="4" t="s">
        <v>51</v>
      </c>
      <c r="G41" s="4" t="s">
        <v>52</v>
      </c>
      <c r="H41" s="5" t="s">
        <v>80</v>
      </c>
      <c r="I41" s="4" t="s">
        <v>81</v>
      </c>
      <c r="J41" s="17" t="s">
        <v>654</v>
      </c>
      <c r="K41" s="3"/>
      <c r="L41" s="3"/>
      <c r="M41" s="3"/>
      <c r="N41" s="3"/>
      <c r="O41"/>
      <c r="P41" s="3"/>
      <c r="S41"/>
      <c r="T41"/>
      <c r="V41"/>
      <c r="W41"/>
      <c r="X41"/>
      <c r="Y41"/>
    </row>
    <row r="42" spans="2:25" ht="15.6" x14ac:dyDescent="0.3">
      <c r="B42" s="4">
        <v>63</v>
      </c>
      <c r="C42" s="4" t="s">
        <v>9</v>
      </c>
      <c r="D42" s="4" t="s">
        <v>640</v>
      </c>
      <c r="E42" s="4" t="s">
        <v>8</v>
      </c>
      <c r="F42" s="4" t="s">
        <v>51</v>
      </c>
      <c r="G42" s="4" t="s">
        <v>52</v>
      </c>
      <c r="H42" s="5" t="s">
        <v>82</v>
      </c>
      <c r="I42" s="4" t="s">
        <v>83</v>
      </c>
      <c r="J42" s="17" t="s">
        <v>654</v>
      </c>
      <c r="K42" s="3"/>
      <c r="L42" s="3"/>
      <c r="M42" s="3"/>
      <c r="N42" s="3"/>
      <c r="O42"/>
      <c r="P42" s="3"/>
      <c r="S42"/>
      <c r="T42"/>
      <c r="V42"/>
      <c r="W42"/>
      <c r="X42"/>
      <c r="Y42"/>
    </row>
    <row r="43" spans="2:25" ht="15.6" x14ac:dyDescent="0.3">
      <c r="B43" s="4">
        <v>63</v>
      </c>
      <c r="C43" s="4" t="s">
        <v>9</v>
      </c>
      <c r="D43" s="4" t="s">
        <v>640</v>
      </c>
      <c r="E43" s="4" t="s">
        <v>8</v>
      </c>
      <c r="F43" s="4" t="s">
        <v>51</v>
      </c>
      <c r="G43" s="4" t="s">
        <v>52</v>
      </c>
      <c r="H43" s="5" t="s">
        <v>84</v>
      </c>
      <c r="I43" s="4" t="s">
        <v>85</v>
      </c>
      <c r="J43" s="17" t="s">
        <v>654</v>
      </c>
      <c r="K43" s="3"/>
      <c r="L43" s="3"/>
      <c r="M43" s="3"/>
      <c r="N43" s="3"/>
      <c r="O43"/>
      <c r="P43" s="3"/>
      <c r="S43"/>
      <c r="T43"/>
      <c r="V43"/>
      <c r="W43"/>
      <c r="X43"/>
      <c r="Y43"/>
    </row>
    <row r="44" spans="2:25" ht="15.6" x14ac:dyDescent="0.3">
      <c r="B44" s="4">
        <v>63</v>
      </c>
      <c r="C44" s="4" t="s">
        <v>9</v>
      </c>
      <c r="D44" s="4" t="s">
        <v>640</v>
      </c>
      <c r="E44" s="4" t="s">
        <v>8</v>
      </c>
      <c r="F44" s="4" t="s">
        <v>51</v>
      </c>
      <c r="G44" s="4" t="s">
        <v>52</v>
      </c>
      <c r="H44" s="5" t="s">
        <v>86</v>
      </c>
      <c r="I44" s="4" t="s">
        <v>87</v>
      </c>
      <c r="J44" s="17" t="s">
        <v>654</v>
      </c>
      <c r="K44" s="3"/>
      <c r="L44" s="3"/>
      <c r="M44" s="3"/>
      <c r="N44" s="3"/>
      <c r="O44"/>
      <c r="P44" s="3"/>
      <c r="S44"/>
      <c r="T44"/>
      <c r="V44"/>
      <c r="W44"/>
      <c r="X44"/>
      <c r="Y44"/>
    </row>
    <row r="45" spans="2:25" ht="15.6" x14ac:dyDescent="0.3">
      <c r="B45" s="4">
        <v>63</v>
      </c>
      <c r="C45" s="4" t="s">
        <v>9</v>
      </c>
      <c r="D45" s="4" t="s">
        <v>640</v>
      </c>
      <c r="E45" s="4" t="s">
        <v>8</v>
      </c>
      <c r="F45" s="4" t="s">
        <v>51</v>
      </c>
      <c r="G45" s="4" t="s">
        <v>52</v>
      </c>
      <c r="H45" s="5" t="s">
        <v>88</v>
      </c>
      <c r="I45" s="4" t="s">
        <v>89</v>
      </c>
      <c r="J45" s="17" t="s">
        <v>654</v>
      </c>
      <c r="K45" s="3"/>
      <c r="L45" s="3"/>
      <c r="M45" s="3"/>
      <c r="N45" s="3"/>
      <c r="O45"/>
      <c r="P45" s="3"/>
      <c r="S45"/>
      <c r="T45"/>
      <c r="V45"/>
      <c r="W45"/>
      <c r="X45"/>
      <c r="Y45"/>
    </row>
    <row r="46" spans="2:25" ht="15.6" x14ac:dyDescent="0.3">
      <c r="B46" s="4">
        <v>63</v>
      </c>
      <c r="C46" s="4" t="s">
        <v>9</v>
      </c>
      <c r="D46" s="4" t="s">
        <v>640</v>
      </c>
      <c r="E46" s="4" t="s">
        <v>8</v>
      </c>
      <c r="F46" s="4" t="s">
        <v>51</v>
      </c>
      <c r="G46" s="4" t="s">
        <v>52</v>
      </c>
      <c r="H46" s="5" t="s">
        <v>90</v>
      </c>
      <c r="I46" s="4" t="s">
        <v>91</v>
      </c>
      <c r="J46" s="17" t="s">
        <v>654</v>
      </c>
      <c r="K46" s="3"/>
      <c r="L46" s="3"/>
      <c r="M46" s="3"/>
      <c r="N46" s="3"/>
      <c r="O46"/>
      <c r="P46" s="3"/>
      <c r="S46"/>
      <c r="T46"/>
      <c r="V46"/>
      <c r="W46"/>
      <c r="X46"/>
      <c r="Y46"/>
    </row>
    <row r="47" spans="2:25" ht="15.6" x14ac:dyDescent="0.3">
      <c r="B47" s="4">
        <v>63</v>
      </c>
      <c r="C47" s="4" t="s">
        <v>9</v>
      </c>
      <c r="D47" s="4" t="s">
        <v>640</v>
      </c>
      <c r="E47" s="4" t="s">
        <v>8</v>
      </c>
      <c r="F47" s="4" t="s">
        <v>51</v>
      </c>
      <c r="G47" s="4" t="s">
        <v>52</v>
      </c>
      <c r="H47" s="5" t="s">
        <v>92</v>
      </c>
      <c r="I47" s="4" t="s">
        <v>93</v>
      </c>
      <c r="J47" s="17" t="s">
        <v>654</v>
      </c>
      <c r="K47" s="3"/>
      <c r="L47" s="3"/>
      <c r="M47" s="3"/>
      <c r="N47" s="3"/>
      <c r="O47"/>
      <c r="P47" s="3"/>
      <c r="S47"/>
      <c r="T47"/>
      <c r="V47"/>
      <c r="W47"/>
      <c r="X47"/>
      <c r="Y47"/>
    </row>
    <row r="48" spans="2:25" ht="15.6" x14ac:dyDescent="0.3">
      <c r="B48" s="4">
        <v>63</v>
      </c>
      <c r="C48" s="4" t="s">
        <v>9</v>
      </c>
      <c r="D48" s="4" t="s">
        <v>640</v>
      </c>
      <c r="E48" s="4" t="s">
        <v>8</v>
      </c>
      <c r="F48" s="4" t="s">
        <v>51</v>
      </c>
      <c r="G48" s="4" t="s">
        <v>52</v>
      </c>
      <c r="H48" s="5" t="s">
        <v>94</v>
      </c>
      <c r="I48" s="4" t="s">
        <v>95</v>
      </c>
      <c r="J48" s="17" t="s">
        <v>654</v>
      </c>
      <c r="K48" s="3"/>
      <c r="L48" s="3"/>
      <c r="M48" s="3"/>
      <c r="N48" s="3"/>
      <c r="O48"/>
      <c r="P48" s="3"/>
      <c r="S48"/>
      <c r="T48"/>
      <c r="V48"/>
      <c r="W48"/>
      <c r="X48"/>
      <c r="Y48"/>
    </row>
    <row r="49" spans="2:25" ht="15.6" x14ac:dyDescent="0.3">
      <c r="B49" s="4">
        <v>63</v>
      </c>
      <c r="C49" s="4" t="s">
        <v>9</v>
      </c>
      <c r="D49" s="4" t="s">
        <v>640</v>
      </c>
      <c r="E49" s="4" t="s">
        <v>8</v>
      </c>
      <c r="F49" s="4" t="s">
        <v>51</v>
      </c>
      <c r="G49" s="4" t="s">
        <v>52</v>
      </c>
      <c r="H49" s="5" t="s">
        <v>96</v>
      </c>
      <c r="I49" s="4" t="s">
        <v>97</v>
      </c>
      <c r="J49" s="17" t="s">
        <v>654</v>
      </c>
      <c r="K49" s="3"/>
      <c r="L49" s="3"/>
      <c r="M49" s="3"/>
      <c r="N49" s="3"/>
      <c r="O49"/>
      <c r="P49" s="3"/>
      <c r="S49"/>
      <c r="T49"/>
      <c r="V49"/>
      <c r="W49"/>
      <c r="X49"/>
      <c r="Y49"/>
    </row>
    <row r="50" spans="2:25" ht="15.6" x14ac:dyDescent="0.3">
      <c r="B50" s="4">
        <v>63</v>
      </c>
      <c r="C50" s="4" t="s">
        <v>9</v>
      </c>
      <c r="D50" s="4" t="s">
        <v>640</v>
      </c>
      <c r="E50" s="4" t="s">
        <v>8</v>
      </c>
      <c r="F50" s="4" t="s">
        <v>100</v>
      </c>
      <c r="G50" s="4" t="s">
        <v>101</v>
      </c>
      <c r="H50" s="5" t="s">
        <v>98</v>
      </c>
      <c r="I50" s="4" t="s">
        <v>99</v>
      </c>
      <c r="J50" s="17" t="s">
        <v>654</v>
      </c>
      <c r="K50" s="3"/>
      <c r="L50" s="3"/>
      <c r="M50" s="3"/>
      <c r="N50" s="3"/>
      <c r="O50"/>
      <c r="P50" s="3"/>
      <c r="S50"/>
      <c r="T50"/>
      <c r="V50"/>
      <c r="W50"/>
      <c r="X50"/>
      <c r="Y50"/>
    </row>
    <row r="51" spans="2:25" ht="15.6" x14ac:dyDescent="0.3">
      <c r="B51" s="4">
        <v>63</v>
      </c>
      <c r="C51" s="4" t="s">
        <v>9</v>
      </c>
      <c r="D51" s="4" t="s">
        <v>640</v>
      </c>
      <c r="E51" s="4" t="s">
        <v>8</v>
      </c>
      <c r="F51" s="4" t="s">
        <v>100</v>
      </c>
      <c r="G51" s="4" t="s">
        <v>101</v>
      </c>
      <c r="H51" s="5" t="s">
        <v>102</v>
      </c>
      <c r="I51" s="4" t="s">
        <v>103</v>
      </c>
      <c r="J51" s="17" t="s">
        <v>654</v>
      </c>
      <c r="K51" s="3"/>
      <c r="L51" s="3"/>
      <c r="M51" s="3"/>
      <c r="N51" s="3"/>
      <c r="O51"/>
      <c r="P51" s="3"/>
      <c r="S51"/>
      <c r="T51"/>
      <c r="V51"/>
      <c r="W51"/>
      <c r="X51"/>
      <c r="Y51"/>
    </row>
    <row r="52" spans="2:25" ht="15.6" x14ac:dyDescent="0.3">
      <c r="B52" s="4">
        <v>63</v>
      </c>
      <c r="C52" s="4" t="s">
        <v>9</v>
      </c>
      <c r="D52" s="4" t="s">
        <v>640</v>
      </c>
      <c r="E52" s="4" t="s">
        <v>8</v>
      </c>
      <c r="F52" s="4" t="s">
        <v>100</v>
      </c>
      <c r="G52" s="4" t="s">
        <v>101</v>
      </c>
      <c r="H52" s="5" t="s">
        <v>104</v>
      </c>
      <c r="I52" s="4" t="s">
        <v>105</v>
      </c>
      <c r="J52" s="17" t="s">
        <v>654</v>
      </c>
      <c r="K52" s="3"/>
      <c r="L52" s="3"/>
      <c r="M52" s="3"/>
      <c r="N52" s="3"/>
      <c r="O52"/>
      <c r="P52" s="3"/>
      <c r="S52"/>
      <c r="T52"/>
      <c r="V52"/>
      <c r="W52"/>
      <c r="X52"/>
      <c r="Y52"/>
    </row>
    <row r="53" spans="2:25" ht="15.6" x14ac:dyDescent="0.3">
      <c r="B53" s="4">
        <v>63</v>
      </c>
      <c r="C53" s="4" t="s">
        <v>9</v>
      </c>
      <c r="D53" s="4" t="s">
        <v>640</v>
      </c>
      <c r="E53" s="4" t="s">
        <v>8</v>
      </c>
      <c r="F53" s="4" t="s">
        <v>100</v>
      </c>
      <c r="G53" s="4" t="s">
        <v>101</v>
      </c>
      <c r="H53" s="5" t="s">
        <v>106</v>
      </c>
      <c r="I53" s="4" t="s">
        <v>101</v>
      </c>
      <c r="J53" s="17" t="s">
        <v>654</v>
      </c>
      <c r="K53" s="3"/>
      <c r="L53" s="3"/>
      <c r="M53" s="3"/>
      <c r="N53" s="3"/>
      <c r="O53"/>
      <c r="P53" s="3"/>
      <c r="S53"/>
      <c r="T53"/>
      <c r="V53"/>
      <c r="W53"/>
      <c r="X53"/>
      <c r="Y53"/>
    </row>
    <row r="54" spans="2:25" ht="15.6" x14ac:dyDescent="0.3">
      <c r="B54" s="4">
        <v>63</v>
      </c>
      <c r="C54" s="4" t="s">
        <v>9</v>
      </c>
      <c r="D54" s="4" t="s">
        <v>640</v>
      </c>
      <c r="E54" s="4" t="s">
        <v>8</v>
      </c>
      <c r="F54" s="4" t="s">
        <v>100</v>
      </c>
      <c r="G54" s="4" t="s">
        <v>101</v>
      </c>
      <c r="H54" s="5" t="s">
        <v>107</v>
      </c>
      <c r="I54" s="4" t="s">
        <v>108</v>
      </c>
      <c r="J54" s="17" t="s">
        <v>654</v>
      </c>
      <c r="K54" s="3"/>
      <c r="L54" s="3"/>
      <c r="M54" s="3"/>
      <c r="N54" s="3"/>
      <c r="O54"/>
      <c r="P54" s="3"/>
      <c r="S54"/>
      <c r="T54"/>
      <c r="V54"/>
      <c r="W54"/>
      <c r="X54"/>
      <c r="Y54"/>
    </row>
    <row r="55" spans="2:25" ht="15.6" x14ac:dyDescent="0.3">
      <c r="B55" s="4">
        <v>63</v>
      </c>
      <c r="C55" s="4" t="s">
        <v>9</v>
      </c>
      <c r="D55" s="4" t="s">
        <v>640</v>
      </c>
      <c r="E55" s="4" t="s">
        <v>8</v>
      </c>
      <c r="F55" s="4" t="s">
        <v>100</v>
      </c>
      <c r="G55" s="4" t="s">
        <v>101</v>
      </c>
      <c r="H55" s="5" t="s">
        <v>109</v>
      </c>
      <c r="I55" s="4" t="s">
        <v>110</v>
      </c>
      <c r="J55" s="17" t="s">
        <v>654</v>
      </c>
      <c r="K55" s="3"/>
      <c r="L55" s="3"/>
      <c r="M55" s="3"/>
      <c r="N55" s="3"/>
      <c r="O55"/>
      <c r="P55" s="3"/>
      <c r="S55"/>
      <c r="T55"/>
      <c r="V55"/>
      <c r="W55"/>
      <c r="X55"/>
      <c r="Y55"/>
    </row>
    <row r="56" spans="2:25" ht="15.6" x14ac:dyDescent="0.3">
      <c r="B56" s="4">
        <v>63</v>
      </c>
      <c r="C56" s="4" t="s">
        <v>9</v>
      </c>
      <c r="D56" s="4" t="s">
        <v>640</v>
      </c>
      <c r="E56" s="4" t="s">
        <v>8</v>
      </c>
      <c r="F56" s="4" t="s">
        <v>100</v>
      </c>
      <c r="G56" s="4" t="s">
        <v>101</v>
      </c>
      <c r="H56" s="5" t="s">
        <v>111</v>
      </c>
      <c r="I56" s="4" t="s">
        <v>112</v>
      </c>
      <c r="J56" s="17" t="s">
        <v>654</v>
      </c>
      <c r="K56" s="3"/>
      <c r="L56" s="3"/>
      <c r="M56" s="3"/>
      <c r="N56" s="3"/>
      <c r="O56"/>
      <c r="P56" s="3"/>
      <c r="S56"/>
      <c r="T56"/>
      <c r="V56"/>
      <c r="W56"/>
      <c r="X56"/>
      <c r="Y56"/>
    </row>
    <row r="57" spans="2:25" ht="15.6" x14ac:dyDescent="0.3">
      <c r="B57" s="4">
        <v>63</v>
      </c>
      <c r="C57" s="4" t="s">
        <v>9</v>
      </c>
      <c r="D57" s="4" t="s">
        <v>640</v>
      </c>
      <c r="E57" s="4" t="s">
        <v>8</v>
      </c>
      <c r="F57" s="4" t="s">
        <v>100</v>
      </c>
      <c r="G57" s="4" t="s">
        <v>101</v>
      </c>
      <c r="H57" s="5" t="s">
        <v>113</v>
      </c>
      <c r="I57" s="4" t="s">
        <v>114</v>
      </c>
      <c r="J57" s="17" t="s">
        <v>654</v>
      </c>
      <c r="K57" s="3"/>
      <c r="L57" s="3"/>
      <c r="M57" s="3"/>
      <c r="N57" s="3"/>
      <c r="O57"/>
      <c r="P57" s="3"/>
      <c r="S57"/>
      <c r="T57"/>
      <c r="V57"/>
      <c r="W57"/>
      <c r="X57"/>
      <c r="Y57"/>
    </row>
    <row r="58" spans="2:25" ht="15.6" x14ac:dyDescent="0.3">
      <c r="B58" s="4">
        <v>63</v>
      </c>
      <c r="C58" s="4" t="s">
        <v>9</v>
      </c>
      <c r="D58" s="4" t="s">
        <v>640</v>
      </c>
      <c r="E58" s="4" t="s">
        <v>8</v>
      </c>
      <c r="F58" s="4" t="s">
        <v>100</v>
      </c>
      <c r="G58" s="4" t="s">
        <v>101</v>
      </c>
      <c r="H58" s="5" t="s">
        <v>115</v>
      </c>
      <c r="I58" s="4" t="s">
        <v>116</v>
      </c>
      <c r="J58" s="17" t="s">
        <v>654</v>
      </c>
      <c r="K58" s="3"/>
      <c r="L58" s="3"/>
      <c r="M58" s="3"/>
      <c r="N58" s="3"/>
      <c r="O58"/>
      <c r="P58" s="3"/>
      <c r="S58"/>
      <c r="T58"/>
      <c r="V58"/>
      <c r="W58"/>
      <c r="X58"/>
      <c r="Y58"/>
    </row>
    <row r="59" spans="2:25" ht="15.6" x14ac:dyDescent="0.3">
      <c r="B59" s="4">
        <v>63</v>
      </c>
      <c r="C59" s="4" t="s">
        <v>9</v>
      </c>
      <c r="D59" s="4" t="s">
        <v>640</v>
      </c>
      <c r="E59" s="4" t="s">
        <v>8</v>
      </c>
      <c r="F59" s="4" t="s">
        <v>100</v>
      </c>
      <c r="G59" s="4" t="s">
        <v>101</v>
      </c>
      <c r="H59" s="5" t="s">
        <v>117</v>
      </c>
      <c r="I59" s="4" t="s">
        <v>118</v>
      </c>
      <c r="J59" s="17" t="s">
        <v>654</v>
      </c>
      <c r="K59" s="3"/>
      <c r="L59" s="3"/>
      <c r="M59" s="3"/>
      <c r="N59" s="3"/>
      <c r="O59"/>
      <c r="P59" s="3"/>
      <c r="S59"/>
      <c r="T59"/>
      <c r="V59"/>
      <c r="W59"/>
      <c r="X59"/>
      <c r="Y59"/>
    </row>
    <row r="60" spans="2:25" ht="15.6" x14ac:dyDescent="0.3">
      <c r="B60" s="4">
        <v>63</v>
      </c>
      <c r="C60" s="4" t="s">
        <v>9</v>
      </c>
      <c r="D60" s="4" t="s">
        <v>640</v>
      </c>
      <c r="E60" s="4" t="s">
        <v>8</v>
      </c>
      <c r="F60" s="4" t="s">
        <v>100</v>
      </c>
      <c r="G60" s="4" t="s">
        <v>101</v>
      </c>
      <c r="H60" s="5" t="s">
        <v>119</v>
      </c>
      <c r="I60" s="4" t="s">
        <v>120</v>
      </c>
      <c r="J60" s="17" t="s">
        <v>654</v>
      </c>
      <c r="K60" s="3"/>
      <c r="L60" s="3"/>
      <c r="M60" s="3"/>
      <c r="N60" s="3"/>
      <c r="O60"/>
      <c r="P60" s="3"/>
      <c r="S60"/>
      <c r="T60"/>
      <c r="V60"/>
      <c r="W60"/>
      <c r="X60"/>
      <c r="Y60"/>
    </row>
    <row r="61" spans="2:25" ht="15.6" x14ac:dyDescent="0.3">
      <c r="B61" s="4">
        <v>63</v>
      </c>
      <c r="C61" s="4" t="s">
        <v>9</v>
      </c>
      <c r="D61" s="4" t="s">
        <v>640</v>
      </c>
      <c r="E61" s="4" t="s">
        <v>8</v>
      </c>
      <c r="F61" s="4" t="s">
        <v>100</v>
      </c>
      <c r="G61" s="4" t="s">
        <v>101</v>
      </c>
      <c r="H61" s="5" t="s">
        <v>121</v>
      </c>
      <c r="I61" s="4" t="s">
        <v>122</v>
      </c>
      <c r="J61" s="17" t="s">
        <v>654</v>
      </c>
      <c r="K61" s="3"/>
      <c r="L61" s="3"/>
      <c r="M61" s="3"/>
      <c r="N61" s="3"/>
      <c r="O61"/>
      <c r="P61" s="3"/>
      <c r="S61"/>
      <c r="T61"/>
      <c r="V61"/>
      <c r="W61"/>
      <c r="X61"/>
      <c r="Y61"/>
    </row>
    <row r="62" spans="2:25" ht="15.6" x14ac:dyDescent="0.3">
      <c r="B62" s="4">
        <v>63</v>
      </c>
      <c r="C62" s="4" t="s">
        <v>9</v>
      </c>
      <c r="D62" s="4" t="s">
        <v>640</v>
      </c>
      <c r="E62" s="4" t="s">
        <v>8</v>
      </c>
      <c r="F62" s="4" t="s">
        <v>100</v>
      </c>
      <c r="G62" s="4" t="s">
        <v>101</v>
      </c>
      <c r="H62" s="5" t="s">
        <v>123</v>
      </c>
      <c r="I62" s="4" t="s">
        <v>124</v>
      </c>
      <c r="J62" s="17" t="s">
        <v>654</v>
      </c>
      <c r="K62" s="3"/>
      <c r="L62" s="3"/>
      <c r="M62" s="3"/>
      <c r="N62" s="3"/>
      <c r="O62"/>
      <c r="P62" s="3"/>
      <c r="S62"/>
      <c r="T62"/>
      <c r="V62"/>
      <c r="W62"/>
      <c r="X62"/>
      <c r="Y62"/>
    </row>
    <row r="63" spans="2:25" ht="15.6" x14ac:dyDescent="0.3">
      <c r="B63" s="4">
        <v>63</v>
      </c>
      <c r="C63" s="4" t="s">
        <v>9</v>
      </c>
      <c r="D63" s="4" t="s">
        <v>640</v>
      </c>
      <c r="E63" s="4" t="s">
        <v>8</v>
      </c>
      <c r="F63" s="4" t="s">
        <v>100</v>
      </c>
      <c r="G63" s="4" t="s">
        <v>101</v>
      </c>
      <c r="H63" s="5" t="s">
        <v>125</v>
      </c>
      <c r="I63" s="4" t="s">
        <v>126</v>
      </c>
      <c r="J63" s="17" t="s">
        <v>654</v>
      </c>
      <c r="K63" s="3"/>
      <c r="L63" s="3"/>
      <c r="M63" s="3"/>
      <c r="N63" s="3"/>
      <c r="O63"/>
      <c r="P63" s="3"/>
      <c r="S63"/>
      <c r="T63"/>
      <c r="V63"/>
      <c r="W63"/>
      <c r="X63"/>
      <c r="Y63"/>
    </row>
    <row r="64" spans="2:25" ht="15.6" x14ac:dyDescent="0.3">
      <c r="B64" s="4">
        <v>63</v>
      </c>
      <c r="C64" s="4" t="s">
        <v>9</v>
      </c>
      <c r="D64" s="4" t="s">
        <v>640</v>
      </c>
      <c r="E64" s="4" t="s">
        <v>8</v>
      </c>
      <c r="F64" s="4" t="s">
        <v>100</v>
      </c>
      <c r="G64" s="4" t="s">
        <v>101</v>
      </c>
      <c r="H64" s="5" t="s">
        <v>127</v>
      </c>
      <c r="I64" s="4" t="s">
        <v>128</v>
      </c>
      <c r="J64" s="17" t="s">
        <v>654</v>
      </c>
      <c r="K64" s="3"/>
      <c r="L64" s="3"/>
      <c r="M64" s="3"/>
      <c r="N64" s="3"/>
      <c r="O64"/>
      <c r="P64" s="3"/>
      <c r="S64"/>
      <c r="T64"/>
      <c r="V64"/>
      <c r="W64"/>
      <c r="X64"/>
      <c r="Y64"/>
    </row>
    <row r="65" spans="2:25" ht="15.6" x14ac:dyDescent="0.3">
      <c r="B65" s="4">
        <v>63</v>
      </c>
      <c r="C65" s="4" t="s">
        <v>9</v>
      </c>
      <c r="D65" s="4" t="s">
        <v>640</v>
      </c>
      <c r="E65" s="4" t="s">
        <v>8</v>
      </c>
      <c r="F65" s="4" t="s">
        <v>100</v>
      </c>
      <c r="G65" s="4" t="s">
        <v>101</v>
      </c>
      <c r="H65" s="5" t="s">
        <v>129</v>
      </c>
      <c r="I65" s="4" t="s">
        <v>130</v>
      </c>
      <c r="J65" s="17" t="s">
        <v>654</v>
      </c>
      <c r="K65" s="3"/>
      <c r="L65" s="3"/>
      <c r="M65" s="3"/>
      <c r="N65" s="3"/>
      <c r="O65"/>
      <c r="P65" s="3"/>
      <c r="S65"/>
      <c r="T65"/>
      <c r="V65"/>
      <c r="W65"/>
      <c r="X65"/>
      <c r="Y65"/>
    </row>
    <row r="66" spans="2:25" ht="15.6" x14ac:dyDescent="0.3">
      <c r="B66" s="4">
        <v>63</v>
      </c>
      <c r="C66" s="4" t="s">
        <v>9</v>
      </c>
      <c r="D66" s="4" t="s">
        <v>640</v>
      </c>
      <c r="E66" s="4" t="s">
        <v>8</v>
      </c>
      <c r="F66" s="4" t="s">
        <v>100</v>
      </c>
      <c r="G66" s="4" t="s">
        <v>101</v>
      </c>
      <c r="H66" s="5" t="s">
        <v>131</v>
      </c>
      <c r="I66" s="4" t="s">
        <v>132</v>
      </c>
      <c r="J66" s="17" t="s">
        <v>654</v>
      </c>
      <c r="K66" s="3"/>
      <c r="L66" s="3"/>
      <c r="M66" s="3"/>
      <c r="N66" s="3"/>
      <c r="O66"/>
      <c r="P66" s="3"/>
      <c r="S66"/>
      <c r="T66"/>
      <c r="V66"/>
      <c r="W66"/>
      <c r="X66"/>
      <c r="Y66"/>
    </row>
    <row r="67" spans="2:25" ht="15.6" x14ac:dyDescent="0.3">
      <c r="B67" s="4">
        <v>63</v>
      </c>
      <c r="C67" s="4" t="s">
        <v>9</v>
      </c>
      <c r="D67" s="4" t="s">
        <v>640</v>
      </c>
      <c r="E67" s="4" t="s">
        <v>8</v>
      </c>
      <c r="F67" s="4" t="s">
        <v>100</v>
      </c>
      <c r="G67" s="4" t="s">
        <v>101</v>
      </c>
      <c r="H67" s="5" t="s">
        <v>133</v>
      </c>
      <c r="I67" s="4" t="s">
        <v>134</v>
      </c>
      <c r="J67" s="17" t="s">
        <v>654</v>
      </c>
      <c r="K67" s="3"/>
      <c r="L67" s="3"/>
      <c r="M67" s="3"/>
      <c r="N67" s="3"/>
      <c r="O67"/>
      <c r="P67" s="3"/>
      <c r="S67"/>
      <c r="T67"/>
      <c r="V67"/>
      <c r="W67"/>
      <c r="X67"/>
      <c r="Y67"/>
    </row>
    <row r="68" spans="2:25" ht="15.6" x14ac:dyDescent="0.3">
      <c r="B68" s="4">
        <v>63</v>
      </c>
      <c r="C68" s="4" t="s">
        <v>9</v>
      </c>
      <c r="D68" s="4" t="s">
        <v>640</v>
      </c>
      <c r="E68" s="4" t="s">
        <v>8</v>
      </c>
      <c r="F68" s="4" t="s">
        <v>100</v>
      </c>
      <c r="G68" s="4" t="s">
        <v>101</v>
      </c>
      <c r="H68" s="5" t="s">
        <v>135</v>
      </c>
      <c r="I68" s="4" t="s">
        <v>136</v>
      </c>
      <c r="J68" s="17" t="s">
        <v>654</v>
      </c>
      <c r="K68" s="3"/>
      <c r="L68" s="3"/>
      <c r="M68" s="3"/>
      <c r="N68" s="3"/>
      <c r="O68"/>
      <c r="P68" s="3"/>
      <c r="S68"/>
      <c r="T68"/>
      <c r="V68"/>
      <c r="W68"/>
      <c r="X68"/>
      <c r="Y68"/>
    </row>
    <row r="69" spans="2:25" ht="15.6" x14ac:dyDescent="0.3">
      <c r="B69" s="4">
        <v>63</v>
      </c>
      <c r="C69" s="4" t="s">
        <v>9</v>
      </c>
      <c r="D69" s="4" t="s">
        <v>640</v>
      </c>
      <c r="E69" s="4" t="s">
        <v>8</v>
      </c>
      <c r="F69" s="4" t="s">
        <v>100</v>
      </c>
      <c r="G69" s="4" t="s">
        <v>101</v>
      </c>
      <c r="H69" s="5" t="s">
        <v>137</v>
      </c>
      <c r="I69" s="4" t="s">
        <v>138</v>
      </c>
      <c r="J69" s="17" t="s">
        <v>654</v>
      </c>
      <c r="K69" s="3"/>
      <c r="L69" s="3"/>
      <c r="M69" s="3"/>
      <c r="N69" s="3"/>
      <c r="O69"/>
      <c r="P69" s="3"/>
      <c r="S69"/>
      <c r="T69"/>
      <c r="V69"/>
      <c r="W69"/>
      <c r="X69"/>
      <c r="Y69"/>
    </row>
    <row r="70" spans="2:25" ht="15.6" x14ac:dyDescent="0.3">
      <c r="B70" s="4">
        <v>63</v>
      </c>
      <c r="C70" s="4" t="s">
        <v>9</v>
      </c>
      <c r="D70" s="4" t="s">
        <v>640</v>
      </c>
      <c r="E70" s="4" t="s">
        <v>8</v>
      </c>
      <c r="F70" s="4" t="s">
        <v>100</v>
      </c>
      <c r="G70" s="4" t="s">
        <v>101</v>
      </c>
      <c r="H70" s="5" t="s">
        <v>139</v>
      </c>
      <c r="I70" s="4" t="s">
        <v>140</v>
      </c>
      <c r="J70" s="17" t="s">
        <v>654</v>
      </c>
      <c r="K70" s="3"/>
      <c r="L70" s="3"/>
      <c r="M70" s="3"/>
      <c r="N70" s="3"/>
      <c r="O70"/>
      <c r="P70" s="3"/>
      <c r="S70"/>
      <c r="T70"/>
      <c r="V70"/>
      <c r="W70"/>
      <c r="X70"/>
      <c r="Y70"/>
    </row>
    <row r="71" spans="2:25" ht="15.6" x14ac:dyDescent="0.3">
      <c r="B71" s="4">
        <v>63</v>
      </c>
      <c r="C71" s="4" t="s">
        <v>9</v>
      </c>
      <c r="D71" s="4" t="s">
        <v>640</v>
      </c>
      <c r="E71" s="4" t="s">
        <v>8</v>
      </c>
      <c r="F71" s="4" t="s">
        <v>100</v>
      </c>
      <c r="G71" s="4" t="s">
        <v>101</v>
      </c>
      <c r="H71" s="5" t="s">
        <v>141</v>
      </c>
      <c r="I71" s="4" t="s">
        <v>142</v>
      </c>
      <c r="J71" s="17" t="s">
        <v>654</v>
      </c>
      <c r="K71" s="3"/>
      <c r="L71" s="3"/>
      <c r="M71" s="3"/>
      <c r="N71" s="3"/>
      <c r="O71"/>
      <c r="P71" s="3"/>
      <c r="S71"/>
      <c r="T71"/>
      <c r="V71"/>
      <c r="W71"/>
      <c r="X71"/>
      <c r="Y71"/>
    </row>
    <row r="72" spans="2:25" ht="15.6" x14ac:dyDescent="0.3">
      <c r="B72" s="4">
        <v>63</v>
      </c>
      <c r="C72" s="4" t="s">
        <v>9</v>
      </c>
      <c r="D72" s="4" t="s">
        <v>640</v>
      </c>
      <c r="E72" s="4" t="s">
        <v>8</v>
      </c>
      <c r="F72" s="4" t="s">
        <v>100</v>
      </c>
      <c r="G72" s="4" t="s">
        <v>101</v>
      </c>
      <c r="H72" s="5" t="s">
        <v>143</v>
      </c>
      <c r="I72" s="4" t="s">
        <v>144</v>
      </c>
      <c r="J72" s="17" t="s">
        <v>654</v>
      </c>
      <c r="K72" s="3"/>
      <c r="L72" s="3"/>
      <c r="M72" s="3"/>
      <c r="N72" s="3"/>
      <c r="O72"/>
      <c r="P72" s="3"/>
      <c r="S72"/>
      <c r="T72"/>
      <c r="V72"/>
      <c r="W72"/>
      <c r="X72"/>
      <c r="Y72"/>
    </row>
    <row r="73" spans="2:25" ht="15.6" x14ac:dyDescent="0.3">
      <c r="B73" s="4">
        <v>63</v>
      </c>
      <c r="C73" s="4" t="s">
        <v>9</v>
      </c>
      <c r="D73" s="4" t="s">
        <v>640</v>
      </c>
      <c r="E73" s="4" t="s">
        <v>8</v>
      </c>
      <c r="F73" s="4" t="s">
        <v>147</v>
      </c>
      <c r="G73" s="4" t="s">
        <v>148</v>
      </c>
      <c r="H73" s="5" t="s">
        <v>145</v>
      </c>
      <c r="I73" s="4" t="s">
        <v>146</v>
      </c>
      <c r="J73" s="17" t="s">
        <v>654</v>
      </c>
      <c r="K73" s="3"/>
      <c r="L73" s="3"/>
      <c r="M73" s="3"/>
      <c r="N73" s="3"/>
      <c r="O73"/>
      <c r="P73" s="3"/>
      <c r="S73"/>
      <c r="T73"/>
      <c r="V73"/>
      <c r="W73"/>
      <c r="X73"/>
      <c r="Y73"/>
    </row>
    <row r="74" spans="2:25" ht="15.6" x14ac:dyDescent="0.3">
      <c r="B74" s="4">
        <v>63</v>
      </c>
      <c r="C74" s="4" t="s">
        <v>9</v>
      </c>
      <c r="D74" s="4" t="s">
        <v>640</v>
      </c>
      <c r="E74" s="4" t="s">
        <v>8</v>
      </c>
      <c r="F74" s="4" t="s">
        <v>147</v>
      </c>
      <c r="G74" s="4" t="s">
        <v>148</v>
      </c>
      <c r="H74" s="5" t="s">
        <v>149</v>
      </c>
      <c r="I74" s="4" t="s">
        <v>150</v>
      </c>
      <c r="J74" s="17" t="s">
        <v>654</v>
      </c>
      <c r="K74" s="3"/>
      <c r="L74" s="3"/>
      <c r="M74" s="3"/>
      <c r="N74" s="3"/>
      <c r="O74"/>
      <c r="P74" s="3"/>
      <c r="S74"/>
      <c r="T74"/>
      <c r="V74"/>
      <c r="W74"/>
      <c r="X74"/>
      <c r="Y74"/>
    </row>
    <row r="75" spans="2:25" ht="15.6" x14ac:dyDescent="0.3">
      <c r="B75" s="4">
        <v>63</v>
      </c>
      <c r="C75" s="4" t="s">
        <v>9</v>
      </c>
      <c r="D75" s="4" t="s">
        <v>640</v>
      </c>
      <c r="E75" s="4" t="s">
        <v>8</v>
      </c>
      <c r="F75" s="4" t="s">
        <v>147</v>
      </c>
      <c r="G75" s="4" t="s">
        <v>148</v>
      </c>
      <c r="H75" s="5" t="s">
        <v>151</v>
      </c>
      <c r="I75" s="4" t="s">
        <v>152</v>
      </c>
      <c r="J75" s="17" t="s">
        <v>654</v>
      </c>
      <c r="K75" s="3"/>
      <c r="L75" s="3"/>
      <c r="M75" s="3"/>
      <c r="N75" s="3"/>
      <c r="O75"/>
      <c r="P75" s="3"/>
      <c r="S75"/>
      <c r="T75"/>
      <c r="V75"/>
      <c r="W75"/>
      <c r="X75"/>
      <c r="Y75"/>
    </row>
    <row r="76" spans="2:25" ht="15.6" x14ac:dyDescent="0.3">
      <c r="B76" s="4">
        <v>63</v>
      </c>
      <c r="C76" s="4" t="s">
        <v>9</v>
      </c>
      <c r="D76" s="4" t="s">
        <v>640</v>
      </c>
      <c r="E76" s="4" t="s">
        <v>8</v>
      </c>
      <c r="F76" s="4" t="s">
        <v>147</v>
      </c>
      <c r="G76" s="4" t="s">
        <v>148</v>
      </c>
      <c r="H76" s="5" t="s">
        <v>153</v>
      </c>
      <c r="I76" s="4" t="s">
        <v>154</v>
      </c>
      <c r="J76" s="17" t="s">
        <v>654</v>
      </c>
      <c r="K76" s="3"/>
      <c r="L76" s="3"/>
      <c r="M76" s="3"/>
      <c r="N76" s="3"/>
      <c r="O76"/>
      <c r="P76" s="3"/>
      <c r="S76"/>
      <c r="T76"/>
      <c r="V76"/>
      <c r="W76"/>
      <c r="X76"/>
      <c r="Y76"/>
    </row>
    <row r="77" spans="2:25" ht="15.6" x14ac:dyDescent="0.3">
      <c r="B77" s="4">
        <v>63</v>
      </c>
      <c r="C77" s="4" t="s">
        <v>9</v>
      </c>
      <c r="D77" s="4" t="s">
        <v>640</v>
      </c>
      <c r="E77" s="4" t="s">
        <v>8</v>
      </c>
      <c r="F77" s="4" t="s">
        <v>147</v>
      </c>
      <c r="G77" s="4" t="s">
        <v>148</v>
      </c>
      <c r="H77" s="5" t="s">
        <v>155</v>
      </c>
      <c r="I77" s="4" t="s">
        <v>156</v>
      </c>
      <c r="J77" s="17" t="s">
        <v>654</v>
      </c>
      <c r="K77" s="3"/>
      <c r="L77" s="3"/>
      <c r="M77" s="3"/>
      <c r="N77" s="3"/>
      <c r="O77"/>
      <c r="P77" s="3"/>
      <c r="S77"/>
      <c r="T77"/>
      <c r="V77"/>
      <c r="W77"/>
      <c r="X77"/>
      <c r="Y77"/>
    </row>
    <row r="78" spans="2:25" ht="15.6" x14ac:dyDescent="0.3">
      <c r="B78" s="4">
        <v>63</v>
      </c>
      <c r="C78" s="4" t="s">
        <v>9</v>
      </c>
      <c r="D78" s="4" t="s">
        <v>640</v>
      </c>
      <c r="E78" s="4" t="s">
        <v>8</v>
      </c>
      <c r="F78" s="4" t="s">
        <v>147</v>
      </c>
      <c r="G78" s="4" t="s">
        <v>148</v>
      </c>
      <c r="H78" s="5" t="s">
        <v>157</v>
      </c>
      <c r="I78" s="4" t="s">
        <v>158</v>
      </c>
      <c r="J78" s="17" t="s">
        <v>654</v>
      </c>
      <c r="K78" s="3"/>
      <c r="L78" s="3"/>
      <c r="M78" s="3"/>
      <c r="N78" s="3"/>
      <c r="O78"/>
      <c r="P78" s="3"/>
      <c r="S78"/>
      <c r="T78"/>
      <c r="V78"/>
      <c r="W78"/>
      <c r="X78"/>
      <c r="Y78"/>
    </row>
    <row r="79" spans="2:25" ht="15.6" x14ac:dyDescent="0.3">
      <c r="B79" s="4">
        <v>63</v>
      </c>
      <c r="C79" s="4" t="s">
        <v>9</v>
      </c>
      <c r="D79" s="4" t="s">
        <v>640</v>
      </c>
      <c r="E79" s="4" t="s">
        <v>8</v>
      </c>
      <c r="F79" s="4" t="s">
        <v>147</v>
      </c>
      <c r="G79" s="4" t="s">
        <v>148</v>
      </c>
      <c r="H79" s="5" t="s">
        <v>159</v>
      </c>
      <c r="I79" s="4" t="s">
        <v>160</v>
      </c>
      <c r="J79" s="17" t="s">
        <v>654</v>
      </c>
      <c r="K79" s="3"/>
      <c r="L79" s="3"/>
      <c r="M79" s="3"/>
      <c r="N79" s="3"/>
      <c r="O79"/>
      <c r="P79" s="3"/>
      <c r="S79"/>
      <c r="T79"/>
      <c r="V79"/>
      <c r="W79"/>
      <c r="X79"/>
      <c r="Y79"/>
    </row>
    <row r="80" spans="2:25" ht="15.6" x14ac:dyDescent="0.3">
      <c r="B80" s="4">
        <v>63</v>
      </c>
      <c r="C80" s="4" t="s">
        <v>9</v>
      </c>
      <c r="D80" s="4" t="s">
        <v>640</v>
      </c>
      <c r="E80" s="4" t="s">
        <v>8</v>
      </c>
      <c r="F80" s="4" t="s">
        <v>147</v>
      </c>
      <c r="G80" s="4" t="s">
        <v>148</v>
      </c>
      <c r="H80" s="5" t="s">
        <v>161</v>
      </c>
      <c r="I80" s="4" t="s">
        <v>162</v>
      </c>
      <c r="J80" s="17" t="s">
        <v>654</v>
      </c>
      <c r="K80" s="3"/>
      <c r="L80" s="3"/>
      <c r="M80" s="3"/>
      <c r="N80" s="3"/>
      <c r="O80"/>
      <c r="P80" s="3"/>
      <c r="S80"/>
      <c r="T80"/>
      <c r="V80"/>
      <c r="W80"/>
      <c r="X80"/>
      <c r="Y80"/>
    </row>
    <row r="81" spans="2:25" ht="15.6" x14ac:dyDescent="0.3">
      <c r="B81" s="4">
        <v>63</v>
      </c>
      <c r="C81" s="4" t="s">
        <v>9</v>
      </c>
      <c r="D81" s="4" t="s">
        <v>640</v>
      </c>
      <c r="E81" s="4" t="s">
        <v>8</v>
      </c>
      <c r="F81" s="4" t="s">
        <v>147</v>
      </c>
      <c r="G81" s="4" t="s">
        <v>148</v>
      </c>
      <c r="H81" s="5" t="s">
        <v>163</v>
      </c>
      <c r="I81" s="4" t="s">
        <v>164</v>
      </c>
      <c r="J81" s="17" t="s">
        <v>654</v>
      </c>
      <c r="K81" s="3"/>
      <c r="L81" s="3"/>
      <c r="M81" s="3"/>
      <c r="N81" s="3"/>
      <c r="O81"/>
      <c r="P81" s="3"/>
      <c r="S81"/>
      <c r="T81"/>
      <c r="V81"/>
      <c r="W81"/>
      <c r="X81"/>
      <c r="Y81"/>
    </row>
    <row r="82" spans="2:25" ht="15.6" x14ac:dyDescent="0.3">
      <c r="B82" s="4">
        <v>63</v>
      </c>
      <c r="C82" s="4" t="s">
        <v>9</v>
      </c>
      <c r="D82" s="4" t="s">
        <v>640</v>
      </c>
      <c r="E82" s="4" t="s">
        <v>8</v>
      </c>
      <c r="F82" s="4" t="s">
        <v>147</v>
      </c>
      <c r="G82" s="4" t="s">
        <v>148</v>
      </c>
      <c r="H82" s="5" t="s">
        <v>165</v>
      </c>
      <c r="I82" s="4" t="s">
        <v>166</v>
      </c>
      <c r="J82" s="17" t="s">
        <v>654</v>
      </c>
      <c r="K82" s="3"/>
      <c r="L82" s="3"/>
      <c r="M82" s="3"/>
      <c r="N82" s="3"/>
      <c r="O82"/>
      <c r="P82" s="3"/>
      <c r="S82"/>
      <c r="T82"/>
      <c r="V82"/>
      <c r="W82"/>
      <c r="X82"/>
      <c r="Y82"/>
    </row>
    <row r="83" spans="2:25" ht="15.6" x14ac:dyDescent="0.3">
      <c r="B83" s="4">
        <v>63</v>
      </c>
      <c r="C83" s="4" t="s">
        <v>9</v>
      </c>
      <c r="D83" s="4" t="s">
        <v>640</v>
      </c>
      <c r="E83" s="4" t="s">
        <v>8</v>
      </c>
      <c r="F83" s="4" t="s">
        <v>147</v>
      </c>
      <c r="G83" s="4" t="s">
        <v>148</v>
      </c>
      <c r="H83" s="5" t="s">
        <v>167</v>
      </c>
      <c r="I83" s="4" t="s">
        <v>168</v>
      </c>
      <c r="J83" s="17" t="s">
        <v>654</v>
      </c>
      <c r="K83" s="3"/>
      <c r="L83" s="3"/>
      <c r="M83" s="3"/>
      <c r="N83" s="3"/>
      <c r="O83"/>
      <c r="P83" s="3"/>
      <c r="S83"/>
      <c r="T83"/>
      <c r="V83"/>
      <c r="W83"/>
      <c r="X83"/>
      <c r="Y83"/>
    </row>
    <row r="84" spans="2:25" ht="15.6" x14ac:dyDescent="0.3">
      <c r="B84" s="4">
        <v>63</v>
      </c>
      <c r="C84" s="4" t="s">
        <v>9</v>
      </c>
      <c r="D84" s="4" t="s">
        <v>640</v>
      </c>
      <c r="E84" s="4" t="s">
        <v>8</v>
      </c>
      <c r="F84" s="4" t="s">
        <v>147</v>
      </c>
      <c r="G84" s="4" t="s">
        <v>148</v>
      </c>
      <c r="H84" s="5" t="s">
        <v>169</v>
      </c>
      <c r="I84" s="4" t="s">
        <v>170</v>
      </c>
      <c r="J84" s="17" t="s">
        <v>654</v>
      </c>
      <c r="K84" s="3"/>
      <c r="L84" s="3"/>
      <c r="M84" s="3"/>
      <c r="N84" s="3"/>
      <c r="O84"/>
      <c r="P84" s="3"/>
      <c r="S84"/>
      <c r="T84"/>
      <c r="V84"/>
      <c r="W84"/>
      <c r="X84"/>
      <c r="Y84"/>
    </row>
    <row r="85" spans="2:25" ht="15.6" x14ac:dyDescent="0.3">
      <c r="B85" s="4">
        <v>63</v>
      </c>
      <c r="C85" s="4" t="s">
        <v>9</v>
      </c>
      <c r="D85" s="4" t="s">
        <v>640</v>
      </c>
      <c r="E85" s="4" t="s">
        <v>8</v>
      </c>
      <c r="F85" s="4" t="s">
        <v>147</v>
      </c>
      <c r="G85" s="4" t="s">
        <v>148</v>
      </c>
      <c r="H85" s="5" t="s">
        <v>171</v>
      </c>
      <c r="I85" s="4" t="s">
        <v>172</v>
      </c>
      <c r="J85" s="17" t="s">
        <v>654</v>
      </c>
      <c r="K85" s="3"/>
      <c r="L85" s="3"/>
      <c r="M85" s="3"/>
      <c r="N85" s="3"/>
      <c r="O85"/>
      <c r="P85" s="3"/>
      <c r="S85"/>
      <c r="T85"/>
      <c r="V85"/>
      <c r="W85"/>
      <c r="X85"/>
      <c r="Y85"/>
    </row>
    <row r="86" spans="2:25" ht="15.6" x14ac:dyDescent="0.3">
      <c r="B86" s="4">
        <v>63</v>
      </c>
      <c r="C86" s="4" t="s">
        <v>9</v>
      </c>
      <c r="D86" s="4" t="s">
        <v>640</v>
      </c>
      <c r="E86" s="4" t="s">
        <v>8</v>
      </c>
      <c r="F86" s="4" t="s">
        <v>147</v>
      </c>
      <c r="G86" s="4" t="s">
        <v>148</v>
      </c>
      <c r="H86" s="5" t="s">
        <v>173</v>
      </c>
      <c r="I86" s="4" t="s">
        <v>174</v>
      </c>
      <c r="J86" s="17" t="s">
        <v>654</v>
      </c>
      <c r="K86" s="3"/>
      <c r="L86" s="3"/>
      <c r="M86" s="3"/>
      <c r="N86" s="3"/>
      <c r="O86"/>
      <c r="P86" s="3"/>
      <c r="S86"/>
      <c r="T86"/>
      <c r="V86"/>
      <c r="W86"/>
      <c r="X86"/>
      <c r="Y86"/>
    </row>
    <row r="87" spans="2:25" ht="15.6" x14ac:dyDescent="0.3">
      <c r="B87" s="4">
        <v>63</v>
      </c>
      <c r="C87" s="4" t="s">
        <v>9</v>
      </c>
      <c r="D87" s="4" t="s">
        <v>640</v>
      </c>
      <c r="E87" s="4" t="s">
        <v>8</v>
      </c>
      <c r="F87" s="4" t="s">
        <v>147</v>
      </c>
      <c r="G87" s="4" t="s">
        <v>148</v>
      </c>
      <c r="H87" s="5" t="s">
        <v>175</v>
      </c>
      <c r="I87" s="4" t="s">
        <v>176</v>
      </c>
      <c r="J87" s="17" t="s">
        <v>654</v>
      </c>
      <c r="K87" s="3"/>
      <c r="L87" s="3"/>
      <c r="M87" s="3"/>
      <c r="N87" s="3"/>
      <c r="O87"/>
      <c r="P87" s="3"/>
      <c r="S87"/>
      <c r="T87"/>
      <c r="V87"/>
      <c r="W87"/>
      <c r="X87"/>
      <c r="Y87"/>
    </row>
    <row r="88" spans="2:25" ht="15.6" x14ac:dyDescent="0.3">
      <c r="B88" s="4">
        <v>63</v>
      </c>
      <c r="C88" s="4" t="s">
        <v>9</v>
      </c>
      <c r="D88" s="4" t="s">
        <v>640</v>
      </c>
      <c r="E88" s="4" t="s">
        <v>8</v>
      </c>
      <c r="F88" s="4" t="s">
        <v>147</v>
      </c>
      <c r="G88" s="4" t="s">
        <v>148</v>
      </c>
      <c r="H88" s="5" t="s">
        <v>177</v>
      </c>
      <c r="I88" s="4" t="s">
        <v>178</v>
      </c>
      <c r="J88" s="17" t="s">
        <v>654</v>
      </c>
      <c r="K88" s="3"/>
      <c r="L88" s="3"/>
      <c r="M88" s="3"/>
      <c r="N88" s="3"/>
      <c r="O88"/>
      <c r="P88" s="3"/>
      <c r="S88"/>
      <c r="T88"/>
      <c r="V88"/>
      <c r="W88"/>
      <c r="X88"/>
      <c r="Y88"/>
    </row>
    <row r="89" spans="2:25" ht="15.6" x14ac:dyDescent="0.3">
      <c r="B89" s="4">
        <v>63</v>
      </c>
      <c r="C89" s="4" t="s">
        <v>9</v>
      </c>
      <c r="D89" s="4" t="s">
        <v>640</v>
      </c>
      <c r="E89" s="4" t="s">
        <v>8</v>
      </c>
      <c r="F89" s="4" t="s">
        <v>147</v>
      </c>
      <c r="G89" s="4" t="s">
        <v>148</v>
      </c>
      <c r="H89" s="5" t="s">
        <v>179</v>
      </c>
      <c r="I89" s="4" t="s">
        <v>180</v>
      </c>
      <c r="J89" s="17" t="s">
        <v>654</v>
      </c>
      <c r="K89" s="3"/>
      <c r="L89" s="3"/>
      <c r="M89" s="3"/>
      <c r="N89" s="3"/>
      <c r="O89"/>
      <c r="P89" s="3"/>
      <c r="S89"/>
      <c r="T89"/>
      <c r="V89"/>
      <c r="W89"/>
      <c r="X89"/>
      <c r="Y89"/>
    </row>
    <row r="90" spans="2:25" ht="15.6" x14ac:dyDescent="0.3">
      <c r="B90" s="4">
        <v>63</v>
      </c>
      <c r="C90" s="4" t="s">
        <v>9</v>
      </c>
      <c r="D90" s="4" t="s">
        <v>640</v>
      </c>
      <c r="E90" s="4" t="s">
        <v>8</v>
      </c>
      <c r="F90" s="4" t="s">
        <v>147</v>
      </c>
      <c r="G90" s="4" t="s">
        <v>148</v>
      </c>
      <c r="H90" s="5" t="s">
        <v>181</v>
      </c>
      <c r="I90" s="4" t="s">
        <v>182</v>
      </c>
      <c r="J90" s="17" t="s">
        <v>654</v>
      </c>
      <c r="K90" s="3"/>
      <c r="L90" s="3"/>
      <c r="M90" s="3"/>
      <c r="N90" s="3"/>
      <c r="O90"/>
      <c r="P90" s="3"/>
      <c r="S90"/>
      <c r="T90"/>
      <c r="V90"/>
      <c r="W90"/>
      <c r="X90"/>
      <c r="Y90"/>
    </row>
    <row r="91" spans="2:25" ht="15.6" x14ac:dyDescent="0.3">
      <c r="B91" s="4">
        <v>63</v>
      </c>
      <c r="C91" s="4" t="s">
        <v>9</v>
      </c>
      <c r="D91" s="4" t="s">
        <v>640</v>
      </c>
      <c r="E91" s="4" t="s">
        <v>8</v>
      </c>
      <c r="F91" s="4" t="s">
        <v>185</v>
      </c>
      <c r="G91" s="4" t="s">
        <v>186</v>
      </c>
      <c r="H91" s="5" t="s">
        <v>183</v>
      </c>
      <c r="I91" s="4" t="s">
        <v>184</v>
      </c>
      <c r="J91" s="17" t="s">
        <v>654</v>
      </c>
      <c r="K91" s="3"/>
      <c r="L91" s="3"/>
      <c r="M91" s="3"/>
      <c r="N91" s="3"/>
      <c r="O91"/>
      <c r="P91" s="3"/>
      <c r="S91"/>
      <c r="T91"/>
      <c r="V91"/>
      <c r="W91"/>
      <c r="X91"/>
      <c r="Y91"/>
    </row>
    <row r="92" spans="2:25" ht="15.6" x14ac:dyDescent="0.3">
      <c r="B92" s="4">
        <v>63</v>
      </c>
      <c r="C92" s="4" t="s">
        <v>9</v>
      </c>
      <c r="D92" s="4" t="s">
        <v>640</v>
      </c>
      <c r="E92" s="4" t="s">
        <v>8</v>
      </c>
      <c r="F92" s="4" t="s">
        <v>185</v>
      </c>
      <c r="G92" s="4" t="s">
        <v>186</v>
      </c>
      <c r="H92" s="5" t="s">
        <v>187</v>
      </c>
      <c r="I92" s="4" t="s">
        <v>188</v>
      </c>
      <c r="J92" s="17" t="s">
        <v>654</v>
      </c>
      <c r="K92" s="3"/>
      <c r="L92" s="3"/>
      <c r="M92" s="3"/>
      <c r="N92" s="3"/>
      <c r="O92"/>
      <c r="P92" s="3"/>
      <c r="S92"/>
      <c r="T92"/>
      <c r="V92"/>
      <c r="W92"/>
      <c r="X92"/>
      <c r="Y92"/>
    </row>
    <row r="93" spans="2:25" ht="15.6" x14ac:dyDescent="0.3">
      <c r="B93" s="4">
        <v>63</v>
      </c>
      <c r="C93" s="4" t="s">
        <v>9</v>
      </c>
      <c r="D93" s="4" t="s">
        <v>640</v>
      </c>
      <c r="E93" s="4" t="s">
        <v>8</v>
      </c>
      <c r="F93" s="4" t="s">
        <v>185</v>
      </c>
      <c r="G93" s="4" t="s">
        <v>186</v>
      </c>
      <c r="H93" s="5" t="s">
        <v>189</v>
      </c>
      <c r="I93" s="4" t="s">
        <v>190</v>
      </c>
      <c r="J93" s="17" t="s">
        <v>654</v>
      </c>
      <c r="K93" s="3"/>
      <c r="L93" s="3"/>
      <c r="M93" s="3"/>
      <c r="N93" s="3"/>
      <c r="O93"/>
      <c r="P93" s="3"/>
      <c r="S93"/>
      <c r="T93"/>
      <c r="V93"/>
      <c r="W93"/>
      <c r="X93"/>
      <c r="Y93"/>
    </row>
    <row r="94" spans="2:25" ht="15.6" x14ac:dyDescent="0.3">
      <c r="B94" s="4">
        <v>63</v>
      </c>
      <c r="C94" s="4" t="s">
        <v>9</v>
      </c>
      <c r="D94" s="4" t="s">
        <v>640</v>
      </c>
      <c r="E94" s="4" t="s">
        <v>8</v>
      </c>
      <c r="F94" s="4" t="s">
        <v>185</v>
      </c>
      <c r="G94" s="4" t="s">
        <v>186</v>
      </c>
      <c r="H94" s="5" t="s">
        <v>191</v>
      </c>
      <c r="I94" s="4" t="s">
        <v>192</v>
      </c>
      <c r="J94" s="17" t="s">
        <v>654</v>
      </c>
      <c r="K94" s="3"/>
      <c r="L94" s="3"/>
      <c r="M94" s="3"/>
      <c r="N94" s="3"/>
      <c r="O94"/>
      <c r="P94" s="3"/>
      <c r="S94"/>
      <c r="T94"/>
      <c r="V94"/>
      <c r="W94"/>
      <c r="X94"/>
      <c r="Y94"/>
    </row>
    <row r="95" spans="2:25" ht="15.6" x14ac:dyDescent="0.3">
      <c r="B95" s="4">
        <v>63</v>
      </c>
      <c r="C95" s="4" t="s">
        <v>9</v>
      </c>
      <c r="D95" s="4" t="s">
        <v>640</v>
      </c>
      <c r="E95" s="4" t="s">
        <v>8</v>
      </c>
      <c r="F95" s="4" t="s">
        <v>185</v>
      </c>
      <c r="G95" s="4" t="s">
        <v>186</v>
      </c>
      <c r="H95" s="5" t="s">
        <v>193</v>
      </c>
      <c r="I95" s="4" t="s">
        <v>194</v>
      </c>
      <c r="J95" s="17" t="s">
        <v>654</v>
      </c>
      <c r="K95" s="3"/>
      <c r="L95" s="3"/>
      <c r="M95" s="3"/>
      <c r="N95" s="3"/>
      <c r="O95"/>
      <c r="P95" s="3"/>
      <c r="S95"/>
      <c r="T95"/>
      <c r="V95"/>
      <c r="W95"/>
      <c r="X95"/>
      <c r="Y95"/>
    </row>
    <row r="96" spans="2:25" ht="15.6" x14ac:dyDescent="0.3">
      <c r="B96" s="4">
        <v>63</v>
      </c>
      <c r="C96" s="4" t="s">
        <v>9</v>
      </c>
      <c r="D96" s="4" t="s">
        <v>640</v>
      </c>
      <c r="E96" s="4" t="s">
        <v>8</v>
      </c>
      <c r="F96" s="4" t="s">
        <v>185</v>
      </c>
      <c r="G96" s="4" t="s">
        <v>186</v>
      </c>
      <c r="H96" s="5" t="s">
        <v>195</v>
      </c>
      <c r="I96" s="4" t="s">
        <v>196</v>
      </c>
      <c r="J96" s="17" t="s">
        <v>654</v>
      </c>
      <c r="K96" s="3"/>
      <c r="L96" s="3"/>
      <c r="M96" s="3"/>
      <c r="N96" s="3"/>
      <c r="O96"/>
      <c r="P96" s="3"/>
      <c r="S96"/>
      <c r="T96"/>
      <c r="V96"/>
      <c r="W96"/>
      <c r="X96"/>
      <c r="Y96"/>
    </row>
    <row r="97" spans="2:25" ht="15.6" x14ac:dyDescent="0.3">
      <c r="B97" s="4">
        <v>63</v>
      </c>
      <c r="C97" s="4" t="s">
        <v>9</v>
      </c>
      <c r="D97" s="4" t="s">
        <v>640</v>
      </c>
      <c r="E97" s="4" t="s">
        <v>8</v>
      </c>
      <c r="F97" s="4" t="s">
        <v>185</v>
      </c>
      <c r="G97" s="4" t="s">
        <v>186</v>
      </c>
      <c r="H97" s="5" t="s">
        <v>197</v>
      </c>
      <c r="I97" s="4" t="s">
        <v>198</v>
      </c>
      <c r="J97" s="17" t="s">
        <v>654</v>
      </c>
      <c r="K97" s="3"/>
      <c r="L97" s="3"/>
      <c r="M97" s="3"/>
      <c r="N97" s="3"/>
      <c r="O97"/>
      <c r="P97" s="3"/>
      <c r="S97"/>
      <c r="T97"/>
      <c r="V97"/>
      <c r="W97"/>
      <c r="X97"/>
      <c r="Y97"/>
    </row>
    <row r="98" spans="2:25" ht="15.6" x14ac:dyDescent="0.3">
      <c r="B98" s="4">
        <v>63</v>
      </c>
      <c r="C98" s="4" t="s">
        <v>9</v>
      </c>
      <c r="D98" s="4" t="s">
        <v>640</v>
      </c>
      <c r="E98" s="4" t="s">
        <v>8</v>
      </c>
      <c r="F98" s="4" t="s">
        <v>185</v>
      </c>
      <c r="G98" s="4" t="s">
        <v>186</v>
      </c>
      <c r="H98" s="5" t="s">
        <v>199</v>
      </c>
      <c r="I98" s="4" t="s">
        <v>200</v>
      </c>
      <c r="J98" s="17" t="s">
        <v>654</v>
      </c>
      <c r="K98" s="3"/>
      <c r="L98" s="3"/>
      <c r="M98" s="3"/>
      <c r="N98" s="3"/>
      <c r="O98"/>
      <c r="P98" s="3"/>
      <c r="S98"/>
      <c r="T98"/>
      <c r="V98"/>
      <c r="W98"/>
      <c r="X98"/>
      <c r="Y98"/>
    </row>
    <row r="99" spans="2:25" ht="15.6" x14ac:dyDescent="0.3">
      <c r="B99" s="4">
        <v>63</v>
      </c>
      <c r="C99" s="4" t="s">
        <v>9</v>
      </c>
      <c r="D99" s="4" t="s">
        <v>640</v>
      </c>
      <c r="E99" s="4" t="s">
        <v>8</v>
      </c>
      <c r="F99" s="4" t="s">
        <v>185</v>
      </c>
      <c r="G99" s="4" t="s">
        <v>186</v>
      </c>
      <c r="H99" s="5" t="s">
        <v>201</v>
      </c>
      <c r="I99" s="4" t="s">
        <v>202</v>
      </c>
      <c r="J99" s="17" t="s">
        <v>654</v>
      </c>
      <c r="K99" s="3"/>
      <c r="L99" s="3"/>
      <c r="M99" s="3"/>
      <c r="N99" s="3"/>
      <c r="O99"/>
      <c r="P99" s="3"/>
      <c r="S99"/>
      <c r="T99"/>
      <c r="V99"/>
      <c r="W99"/>
      <c r="X99"/>
      <c r="Y99"/>
    </row>
    <row r="100" spans="2:25" ht="15.6" x14ac:dyDescent="0.3">
      <c r="B100" s="4">
        <v>63</v>
      </c>
      <c r="C100" s="4" t="s">
        <v>9</v>
      </c>
      <c r="D100" s="4" t="s">
        <v>640</v>
      </c>
      <c r="E100" s="4" t="s">
        <v>8</v>
      </c>
      <c r="F100" s="4" t="s">
        <v>185</v>
      </c>
      <c r="G100" s="4" t="s">
        <v>186</v>
      </c>
      <c r="H100" s="5" t="s">
        <v>203</v>
      </c>
      <c r="I100" s="4" t="s">
        <v>204</v>
      </c>
      <c r="J100" s="17" t="s">
        <v>654</v>
      </c>
      <c r="K100" s="3"/>
      <c r="L100" s="3"/>
      <c r="M100" s="3"/>
      <c r="N100" s="3"/>
      <c r="O100"/>
      <c r="P100" s="3"/>
      <c r="S100"/>
      <c r="T100"/>
      <c r="V100"/>
      <c r="W100"/>
      <c r="X100"/>
      <c r="Y100"/>
    </row>
    <row r="101" spans="2:25" ht="15.6" x14ac:dyDescent="0.3">
      <c r="B101" s="4">
        <v>63</v>
      </c>
      <c r="C101" s="4" t="s">
        <v>9</v>
      </c>
      <c r="D101" s="4" t="s">
        <v>640</v>
      </c>
      <c r="E101" s="4" t="s">
        <v>8</v>
      </c>
      <c r="F101" s="4" t="s">
        <v>185</v>
      </c>
      <c r="G101" s="4" t="s">
        <v>186</v>
      </c>
      <c r="H101" s="5" t="s">
        <v>205</v>
      </c>
      <c r="I101" s="4" t="s">
        <v>206</v>
      </c>
      <c r="J101" s="17" t="s">
        <v>654</v>
      </c>
      <c r="K101" s="3"/>
      <c r="L101" s="3"/>
      <c r="M101" s="3"/>
      <c r="N101" s="3"/>
      <c r="O101"/>
      <c r="P101" s="3"/>
      <c r="S101"/>
      <c r="T101"/>
      <c r="V101"/>
      <c r="W101"/>
      <c r="X101"/>
      <c r="Y101"/>
    </row>
    <row r="102" spans="2:25" ht="15.6" x14ac:dyDescent="0.3">
      <c r="B102" s="4">
        <v>63</v>
      </c>
      <c r="C102" s="4" t="s">
        <v>9</v>
      </c>
      <c r="D102" s="4" t="s">
        <v>640</v>
      </c>
      <c r="E102" s="4" t="s">
        <v>8</v>
      </c>
      <c r="F102" s="4" t="s">
        <v>185</v>
      </c>
      <c r="G102" s="4" t="s">
        <v>186</v>
      </c>
      <c r="H102" s="5" t="s">
        <v>207</v>
      </c>
      <c r="I102" s="4" t="s">
        <v>208</v>
      </c>
      <c r="J102" s="17" t="s">
        <v>654</v>
      </c>
      <c r="K102" s="3"/>
      <c r="L102" s="3"/>
      <c r="M102" s="3"/>
      <c r="N102" s="3"/>
      <c r="O102"/>
      <c r="P102" s="3"/>
      <c r="S102"/>
      <c r="T102"/>
      <c r="V102"/>
      <c r="W102"/>
      <c r="X102"/>
      <c r="Y102"/>
    </row>
    <row r="103" spans="2:25" ht="15.6" x14ac:dyDescent="0.3">
      <c r="B103" s="4">
        <v>63</v>
      </c>
      <c r="C103" s="4" t="s">
        <v>9</v>
      </c>
      <c r="D103" s="4" t="s">
        <v>640</v>
      </c>
      <c r="E103" s="4" t="s">
        <v>8</v>
      </c>
      <c r="F103" s="4" t="s">
        <v>185</v>
      </c>
      <c r="G103" s="4" t="s">
        <v>186</v>
      </c>
      <c r="H103" s="5" t="s">
        <v>209</v>
      </c>
      <c r="I103" s="4" t="s">
        <v>210</v>
      </c>
      <c r="J103" s="17" t="s">
        <v>654</v>
      </c>
      <c r="K103" s="3"/>
      <c r="L103" s="3"/>
      <c r="M103" s="3"/>
      <c r="N103" s="3"/>
      <c r="O103"/>
      <c r="P103" s="3"/>
      <c r="S103"/>
      <c r="T103"/>
      <c r="V103"/>
      <c r="W103"/>
      <c r="X103"/>
      <c r="Y103"/>
    </row>
    <row r="104" spans="2:25" ht="15.6" x14ac:dyDescent="0.3">
      <c r="B104" s="4">
        <v>63</v>
      </c>
      <c r="C104" s="4" t="s">
        <v>9</v>
      </c>
      <c r="D104" s="4" t="s">
        <v>640</v>
      </c>
      <c r="E104" s="4" t="s">
        <v>8</v>
      </c>
      <c r="F104" s="4" t="s">
        <v>185</v>
      </c>
      <c r="G104" s="4" t="s">
        <v>186</v>
      </c>
      <c r="H104" s="5" t="s">
        <v>211</v>
      </c>
      <c r="I104" s="4" t="s">
        <v>212</v>
      </c>
      <c r="J104" s="17" t="s">
        <v>654</v>
      </c>
      <c r="K104" s="3"/>
      <c r="L104" s="3"/>
      <c r="M104" s="3"/>
      <c r="N104" s="3"/>
      <c r="O104"/>
      <c r="P104" s="3"/>
      <c r="S104"/>
      <c r="T104"/>
      <c r="V104"/>
      <c r="W104"/>
      <c r="X104"/>
      <c r="Y104"/>
    </row>
    <row r="105" spans="2:25" ht="15.6" x14ac:dyDescent="0.3">
      <c r="B105" s="4">
        <v>63</v>
      </c>
      <c r="C105" s="4" t="s">
        <v>9</v>
      </c>
      <c r="D105" s="4" t="s">
        <v>640</v>
      </c>
      <c r="E105" s="4" t="s">
        <v>8</v>
      </c>
      <c r="F105" s="4" t="s">
        <v>185</v>
      </c>
      <c r="G105" s="4" t="s">
        <v>186</v>
      </c>
      <c r="H105" s="5" t="s">
        <v>213</v>
      </c>
      <c r="I105" s="4" t="s">
        <v>214</v>
      </c>
      <c r="J105" s="17" t="s">
        <v>654</v>
      </c>
      <c r="K105" s="3"/>
      <c r="L105" s="3"/>
      <c r="M105" s="3"/>
      <c r="N105" s="3"/>
      <c r="O105"/>
      <c r="P105" s="3"/>
      <c r="S105"/>
      <c r="T105"/>
      <c r="V105"/>
      <c r="W105"/>
      <c r="X105"/>
      <c r="Y105"/>
    </row>
    <row r="106" spans="2:25" ht="15.6" x14ac:dyDescent="0.3">
      <c r="B106" s="4">
        <v>63</v>
      </c>
      <c r="C106" s="4" t="s">
        <v>9</v>
      </c>
      <c r="D106" s="4" t="s">
        <v>640</v>
      </c>
      <c r="E106" s="4" t="s">
        <v>8</v>
      </c>
      <c r="F106" s="4" t="s">
        <v>185</v>
      </c>
      <c r="G106" s="4" t="s">
        <v>186</v>
      </c>
      <c r="H106" s="5" t="s">
        <v>215</v>
      </c>
      <c r="I106" s="4" t="s">
        <v>216</v>
      </c>
      <c r="J106" s="17" t="s">
        <v>654</v>
      </c>
      <c r="K106" s="3"/>
      <c r="L106" s="3"/>
      <c r="M106" s="3"/>
      <c r="N106" s="3"/>
      <c r="O106"/>
      <c r="P106" s="3"/>
      <c r="S106"/>
      <c r="T106"/>
      <c r="V106"/>
      <c r="W106"/>
      <c r="X106"/>
      <c r="Y106"/>
    </row>
    <row r="107" spans="2:25" ht="15.6" x14ac:dyDescent="0.3">
      <c r="B107" s="4">
        <v>63</v>
      </c>
      <c r="C107" s="4" t="s">
        <v>9</v>
      </c>
      <c r="D107" s="4" t="s">
        <v>640</v>
      </c>
      <c r="E107" s="4" t="s">
        <v>8</v>
      </c>
      <c r="F107" s="4" t="s">
        <v>185</v>
      </c>
      <c r="G107" s="4" t="s">
        <v>186</v>
      </c>
      <c r="H107" s="5" t="s">
        <v>217</v>
      </c>
      <c r="I107" s="4" t="s">
        <v>218</v>
      </c>
      <c r="J107" s="17" t="s">
        <v>654</v>
      </c>
      <c r="K107" s="3"/>
      <c r="L107" s="3"/>
      <c r="M107" s="3"/>
      <c r="N107" s="3"/>
      <c r="O107"/>
      <c r="P107" s="3"/>
      <c r="S107"/>
      <c r="T107"/>
      <c r="V107"/>
      <c r="W107"/>
      <c r="X107"/>
      <c r="Y107"/>
    </row>
    <row r="108" spans="2:25" ht="15.6" x14ac:dyDescent="0.3">
      <c r="B108" s="4">
        <v>63</v>
      </c>
      <c r="C108" s="4" t="s">
        <v>9</v>
      </c>
      <c r="D108" s="4" t="s">
        <v>640</v>
      </c>
      <c r="E108" s="4" t="s">
        <v>8</v>
      </c>
      <c r="F108" s="4" t="s">
        <v>185</v>
      </c>
      <c r="G108" s="4" t="s">
        <v>186</v>
      </c>
      <c r="H108" s="5" t="s">
        <v>219</v>
      </c>
      <c r="I108" s="4" t="s">
        <v>220</v>
      </c>
      <c r="J108" s="17" t="s">
        <v>654</v>
      </c>
      <c r="K108" s="3"/>
      <c r="L108" s="3"/>
      <c r="M108" s="3"/>
      <c r="N108" s="3"/>
      <c r="O108"/>
      <c r="P108" s="3"/>
      <c r="S108"/>
      <c r="T108"/>
      <c r="V108"/>
      <c r="W108"/>
      <c r="X108"/>
      <c r="Y108"/>
    </row>
    <row r="109" spans="2:25" ht="15.6" x14ac:dyDescent="0.3">
      <c r="B109" s="4">
        <v>63</v>
      </c>
      <c r="C109" s="4" t="s">
        <v>9</v>
      </c>
      <c r="D109" s="4" t="s">
        <v>640</v>
      </c>
      <c r="E109" s="4" t="s">
        <v>8</v>
      </c>
      <c r="F109" s="4" t="s">
        <v>185</v>
      </c>
      <c r="G109" s="4" t="s">
        <v>186</v>
      </c>
      <c r="H109" s="5" t="s">
        <v>221</v>
      </c>
      <c r="I109" s="4" t="s">
        <v>222</v>
      </c>
      <c r="J109" s="17" t="s">
        <v>654</v>
      </c>
      <c r="K109" s="3"/>
      <c r="L109" s="3"/>
      <c r="M109" s="3"/>
      <c r="N109" s="3"/>
      <c r="O109"/>
      <c r="P109" s="3"/>
      <c r="S109"/>
      <c r="T109"/>
      <c r="V109"/>
      <c r="W109"/>
      <c r="X109"/>
      <c r="Y109"/>
    </row>
    <row r="110" spans="2:25" ht="15.6" x14ac:dyDescent="0.3">
      <c r="B110" s="4">
        <v>63</v>
      </c>
      <c r="C110" s="4" t="s">
        <v>9</v>
      </c>
      <c r="D110" s="4" t="s">
        <v>640</v>
      </c>
      <c r="E110" s="4" t="s">
        <v>8</v>
      </c>
      <c r="F110" s="4" t="s">
        <v>185</v>
      </c>
      <c r="G110" s="4" t="s">
        <v>186</v>
      </c>
      <c r="H110" s="5" t="s">
        <v>223</v>
      </c>
      <c r="I110" s="4" t="s">
        <v>224</v>
      </c>
      <c r="J110" s="17" t="s">
        <v>654</v>
      </c>
      <c r="K110" s="3"/>
      <c r="L110" s="3"/>
      <c r="M110" s="3"/>
      <c r="N110" s="3"/>
      <c r="O110"/>
      <c r="P110" s="3"/>
      <c r="S110"/>
      <c r="T110"/>
      <c r="V110"/>
      <c r="W110"/>
      <c r="X110"/>
      <c r="Y110"/>
    </row>
    <row r="111" spans="2:25" ht="15.6" x14ac:dyDescent="0.3">
      <c r="B111" s="4">
        <v>63</v>
      </c>
      <c r="C111" s="4" t="s">
        <v>9</v>
      </c>
      <c r="D111" s="4" t="s">
        <v>640</v>
      </c>
      <c r="E111" s="4" t="s">
        <v>8</v>
      </c>
      <c r="F111" s="4" t="s">
        <v>185</v>
      </c>
      <c r="G111" s="4" t="s">
        <v>186</v>
      </c>
      <c r="H111" s="5" t="s">
        <v>225</v>
      </c>
      <c r="I111" s="4" t="s">
        <v>226</v>
      </c>
      <c r="J111" s="17" t="s">
        <v>654</v>
      </c>
      <c r="K111" s="3"/>
      <c r="L111" s="3"/>
      <c r="M111" s="3"/>
      <c r="N111" s="3"/>
      <c r="O111"/>
      <c r="P111" s="3"/>
      <c r="S111"/>
      <c r="T111"/>
      <c r="V111"/>
      <c r="W111"/>
      <c r="X111"/>
      <c r="Y111"/>
    </row>
    <row r="112" spans="2:25" ht="15.6" x14ac:dyDescent="0.3">
      <c r="B112" s="4">
        <v>63</v>
      </c>
      <c r="C112" s="4" t="s">
        <v>9</v>
      </c>
      <c r="D112" s="4" t="s">
        <v>640</v>
      </c>
      <c r="E112" s="4" t="s">
        <v>8</v>
      </c>
      <c r="F112" s="4" t="s">
        <v>185</v>
      </c>
      <c r="G112" s="4" t="s">
        <v>186</v>
      </c>
      <c r="H112" s="5" t="s">
        <v>227</v>
      </c>
      <c r="I112" s="4" t="s">
        <v>228</v>
      </c>
      <c r="J112" s="17" t="s">
        <v>654</v>
      </c>
      <c r="K112" s="3"/>
      <c r="L112" s="3"/>
      <c r="M112" s="3"/>
      <c r="N112" s="3"/>
      <c r="O112"/>
      <c r="P112" s="3"/>
      <c r="S112"/>
      <c r="T112"/>
      <c r="V112"/>
      <c r="W112"/>
      <c r="X112"/>
      <c r="Y112"/>
    </row>
    <row r="113" spans="2:25" ht="15.6" x14ac:dyDescent="0.3">
      <c r="B113" s="4">
        <v>63</v>
      </c>
      <c r="C113" s="4" t="s">
        <v>9</v>
      </c>
      <c r="D113" s="4" t="s">
        <v>640</v>
      </c>
      <c r="E113" s="4" t="s">
        <v>8</v>
      </c>
      <c r="F113" s="4" t="s">
        <v>185</v>
      </c>
      <c r="G113" s="4" t="s">
        <v>186</v>
      </c>
      <c r="H113" s="5" t="s">
        <v>229</v>
      </c>
      <c r="I113" s="4" t="s">
        <v>230</v>
      </c>
      <c r="J113" s="17" t="s">
        <v>654</v>
      </c>
      <c r="K113" s="3"/>
      <c r="L113" s="3"/>
      <c r="M113" s="3"/>
      <c r="N113" s="3"/>
      <c r="O113"/>
      <c r="P113" s="3"/>
      <c r="S113"/>
      <c r="T113"/>
      <c r="V113"/>
      <c r="W113"/>
      <c r="X113"/>
      <c r="Y113"/>
    </row>
    <row r="114" spans="2:25" ht="15.6" x14ac:dyDescent="0.3">
      <c r="B114" s="4">
        <v>63</v>
      </c>
      <c r="C114" s="4" t="s">
        <v>9</v>
      </c>
      <c r="D114" s="4" t="s">
        <v>640</v>
      </c>
      <c r="E114" s="4" t="s">
        <v>8</v>
      </c>
      <c r="F114" s="4" t="s">
        <v>185</v>
      </c>
      <c r="G114" s="4" t="s">
        <v>186</v>
      </c>
      <c r="H114" s="5" t="s">
        <v>231</v>
      </c>
      <c r="I114" s="4" t="s">
        <v>232</v>
      </c>
      <c r="J114" s="17" t="s">
        <v>654</v>
      </c>
      <c r="K114" s="3"/>
      <c r="L114" s="3"/>
      <c r="M114" s="3"/>
      <c r="N114" s="3"/>
      <c r="O114"/>
      <c r="P114" s="3"/>
      <c r="S114"/>
      <c r="T114"/>
      <c r="V114"/>
      <c r="W114"/>
      <c r="X114"/>
      <c r="Y114"/>
    </row>
    <row r="115" spans="2:25" ht="15.6" x14ac:dyDescent="0.3">
      <c r="B115" s="4">
        <v>63</v>
      </c>
      <c r="C115" s="4" t="s">
        <v>9</v>
      </c>
      <c r="D115" s="4" t="s">
        <v>640</v>
      </c>
      <c r="E115" s="4" t="s">
        <v>8</v>
      </c>
      <c r="F115" s="4" t="s">
        <v>185</v>
      </c>
      <c r="G115" s="4" t="s">
        <v>186</v>
      </c>
      <c r="H115" s="5" t="s">
        <v>233</v>
      </c>
      <c r="I115" s="4" t="s">
        <v>234</v>
      </c>
      <c r="J115" s="17" t="s">
        <v>654</v>
      </c>
      <c r="K115" s="3"/>
      <c r="L115" s="3"/>
      <c r="M115" s="3"/>
      <c r="N115" s="3"/>
      <c r="O115"/>
      <c r="P115" s="3"/>
      <c r="S115"/>
      <c r="T115"/>
      <c r="V115"/>
      <c r="W115"/>
      <c r="X115"/>
      <c r="Y115"/>
    </row>
    <row r="116" spans="2:25" ht="15.6" x14ac:dyDescent="0.3">
      <c r="B116" s="4">
        <v>63</v>
      </c>
      <c r="C116" s="4" t="s">
        <v>9</v>
      </c>
      <c r="D116" s="4" t="s">
        <v>640</v>
      </c>
      <c r="E116" s="4" t="s">
        <v>8</v>
      </c>
      <c r="F116" s="4" t="s">
        <v>185</v>
      </c>
      <c r="G116" s="4" t="s">
        <v>186</v>
      </c>
      <c r="H116" s="5" t="s">
        <v>235</v>
      </c>
      <c r="I116" s="4" t="s">
        <v>236</v>
      </c>
      <c r="J116" s="17" t="s">
        <v>654</v>
      </c>
      <c r="K116" s="3"/>
      <c r="L116" s="3"/>
      <c r="M116" s="3"/>
      <c r="N116" s="3"/>
      <c r="O116"/>
      <c r="P116" s="3"/>
      <c r="S116"/>
      <c r="T116"/>
      <c r="V116"/>
      <c r="W116"/>
      <c r="X116"/>
      <c r="Y116"/>
    </row>
    <row r="117" spans="2:25" ht="15.6" x14ac:dyDescent="0.3">
      <c r="B117" s="4">
        <v>63</v>
      </c>
      <c r="C117" s="4" t="s">
        <v>9</v>
      </c>
      <c r="D117" s="4" t="s">
        <v>640</v>
      </c>
      <c r="E117" s="4" t="s">
        <v>8</v>
      </c>
      <c r="F117" s="4" t="s">
        <v>185</v>
      </c>
      <c r="G117" s="4" t="s">
        <v>186</v>
      </c>
      <c r="H117" s="5" t="s">
        <v>237</v>
      </c>
      <c r="I117" s="4" t="s">
        <v>238</v>
      </c>
      <c r="J117" s="17" t="s">
        <v>654</v>
      </c>
      <c r="K117" s="3"/>
      <c r="L117" s="3"/>
      <c r="M117" s="3"/>
      <c r="N117" s="3"/>
      <c r="O117"/>
      <c r="P117" s="3"/>
      <c r="S117"/>
      <c r="T117"/>
      <c r="V117"/>
      <c r="W117"/>
      <c r="X117"/>
      <c r="Y117"/>
    </row>
    <row r="118" spans="2:25" ht="15.6" x14ac:dyDescent="0.3">
      <c r="B118" s="4">
        <v>63</v>
      </c>
      <c r="C118" s="4" t="s">
        <v>9</v>
      </c>
      <c r="D118" s="4" t="s">
        <v>640</v>
      </c>
      <c r="E118" s="4" t="s">
        <v>8</v>
      </c>
      <c r="F118" s="4" t="s">
        <v>241</v>
      </c>
      <c r="G118" s="4" t="s">
        <v>242</v>
      </c>
      <c r="H118" s="5" t="s">
        <v>239</v>
      </c>
      <c r="I118" s="4" t="s">
        <v>240</v>
      </c>
      <c r="J118" s="17" t="s">
        <v>655</v>
      </c>
      <c r="K118" s="3"/>
      <c r="L118" s="3"/>
      <c r="M118" s="3"/>
      <c r="N118" s="3"/>
      <c r="O118"/>
      <c r="P118" s="3"/>
      <c r="S118"/>
      <c r="T118"/>
      <c r="V118"/>
      <c r="W118"/>
      <c r="X118"/>
      <c r="Y118"/>
    </row>
    <row r="119" spans="2:25" ht="15.6" x14ac:dyDescent="0.3">
      <c r="B119" s="4">
        <v>63</v>
      </c>
      <c r="C119" s="4" t="s">
        <v>9</v>
      </c>
      <c r="D119" s="4" t="s">
        <v>640</v>
      </c>
      <c r="E119" s="4" t="s">
        <v>8</v>
      </c>
      <c r="F119" s="4" t="s">
        <v>241</v>
      </c>
      <c r="G119" s="4" t="s">
        <v>242</v>
      </c>
      <c r="H119" s="5" t="s">
        <v>243</v>
      </c>
      <c r="I119" s="4" t="s">
        <v>244</v>
      </c>
      <c r="J119" s="17" t="s">
        <v>655</v>
      </c>
      <c r="K119" s="3"/>
      <c r="L119" s="3"/>
      <c r="M119" s="3"/>
      <c r="N119" s="3"/>
      <c r="O119"/>
      <c r="P119" s="3"/>
      <c r="S119"/>
      <c r="T119"/>
      <c r="V119"/>
      <c r="W119"/>
      <c r="X119"/>
      <c r="Y119"/>
    </row>
    <row r="120" spans="2:25" ht="15.6" x14ac:dyDescent="0.3">
      <c r="B120" s="4">
        <v>63</v>
      </c>
      <c r="C120" s="4" t="s">
        <v>9</v>
      </c>
      <c r="D120" s="4" t="s">
        <v>640</v>
      </c>
      <c r="E120" s="4" t="s">
        <v>8</v>
      </c>
      <c r="F120" s="4" t="s">
        <v>241</v>
      </c>
      <c r="G120" s="4" t="s">
        <v>242</v>
      </c>
      <c r="H120" s="5" t="s">
        <v>245</v>
      </c>
      <c r="I120" s="4" t="s">
        <v>246</v>
      </c>
      <c r="J120" s="17" t="s">
        <v>654</v>
      </c>
      <c r="K120" s="3"/>
      <c r="L120" s="3"/>
      <c r="M120" s="3"/>
      <c r="N120" s="3"/>
      <c r="O120"/>
      <c r="P120" s="3"/>
      <c r="S120"/>
      <c r="T120"/>
      <c r="V120"/>
      <c r="W120"/>
      <c r="X120"/>
      <c r="Y120"/>
    </row>
    <row r="121" spans="2:25" ht="15.6" x14ac:dyDescent="0.3">
      <c r="B121" s="4">
        <v>63</v>
      </c>
      <c r="C121" s="4" t="s">
        <v>9</v>
      </c>
      <c r="D121" s="4" t="s">
        <v>640</v>
      </c>
      <c r="E121" s="4" t="s">
        <v>8</v>
      </c>
      <c r="F121" s="4" t="s">
        <v>241</v>
      </c>
      <c r="G121" s="4" t="s">
        <v>242</v>
      </c>
      <c r="H121" s="5" t="s">
        <v>247</v>
      </c>
      <c r="I121" s="4" t="s">
        <v>248</v>
      </c>
      <c r="J121" s="17" t="s">
        <v>654</v>
      </c>
      <c r="K121" s="3"/>
      <c r="L121" s="3"/>
      <c r="M121" s="3"/>
      <c r="N121" s="3"/>
      <c r="O121"/>
      <c r="P121" s="3"/>
      <c r="S121"/>
      <c r="T121"/>
      <c r="V121"/>
      <c r="W121"/>
      <c r="X121"/>
      <c r="Y121"/>
    </row>
    <row r="122" spans="2:25" ht="15.6" x14ac:dyDescent="0.3">
      <c r="B122" s="4">
        <v>63</v>
      </c>
      <c r="C122" s="4" t="s">
        <v>9</v>
      </c>
      <c r="D122" s="4" t="s">
        <v>640</v>
      </c>
      <c r="E122" s="4" t="s">
        <v>8</v>
      </c>
      <c r="F122" s="4" t="s">
        <v>241</v>
      </c>
      <c r="G122" s="4" t="s">
        <v>242</v>
      </c>
      <c r="H122" s="5" t="s">
        <v>249</v>
      </c>
      <c r="I122" s="4" t="s">
        <v>250</v>
      </c>
      <c r="J122" s="17" t="s">
        <v>654</v>
      </c>
      <c r="K122" s="3"/>
      <c r="L122" s="3"/>
      <c r="M122" s="3"/>
      <c r="N122" s="3"/>
      <c r="O122"/>
      <c r="P122" s="3"/>
      <c r="S122"/>
      <c r="T122"/>
      <c r="V122"/>
      <c r="W122"/>
      <c r="X122"/>
      <c r="Y122"/>
    </row>
    <row r="123" spans="2:25" ht="15.6" x14ac:dyDescent="0.3">
      <c r="B123" s="4">
        <v>63</v>
      </c>
      <c r="C123" s="4" t="s">
        <v>9</v>
      </c>
      <c r="D123" s="4" t="s">
        <v>640</v>
      </c>
      <c r="E123" s="4" t="s">
        <v>8</v>
      </c>
      <c r="F123" s="4" t="s">
        <v>241</v>
      </c>
      <c r="G123" s="4" t="s">
        <v>242</v>
      </c>
      <c r="H123" s="5" t="s">
        <v>251</v>
      </c>
      <c r="I123" s="4" t="s">
        <v>252</v>
      </c>
      <c r="J123" s="17" t="s">
        <v>654</v>
      </c>
      <c r="K123" s="3"/>
      <c r="L123" s="3"/>
      <c r="M123" s="3"/>
      <c r="N123" s="3"/>
      <c r="O123"/>
      <c r="P123" s="3"/>
      <c r="S123"/>
      <c r="T123"/>
      <c r="V123"/>
      <c r="W123"/>
      <c r="X123"/>
      <c r="Y123"/>
    </row>
    <row r="124" spans="2:25" ht="15.6" x14ac:dyDescent="0.3">
      <c r="B124" s="4">
        <v>63</v>
      </c>
      <c r="C124" s="4" t="s">
        <v>9</v>
      </c>
      <c r="D124" s="4" t="s">
        <v>640</v>
      </c>
      <c r="E124" s="4" t="s">
        <v>8</v>
      </c>
      <c r="F124" s="4" t="s">
        <v>241</v>
      </c>
      <c r="G124" s="4" t="s">
        <v>242</v>
      </c>
      <c r="H124" s="5" t="s">
        <v>253</v>
      </c>
      <c r="I124" s="4" t="s">
        <v>254</v>
      </c>
      <c r="J124" s="17" t="s">
        <v>654</v>
      </c>
      <c r="K124" s="3"/>
      <c r="L124" s="3"/>
      <c r="M124" s="3"/>
      <c r="N124" s="3"/>
      <c r="O124"/>
      <c r="P124" s="3"/>
      <c r="S124"/>
      <c r="T124"/>
      <c r="V124"/>
      <c r="W124"/>
      <c r="X124"/>
      <c r="Y124"/>
    </row>
    <row r="125" spans="2:25" ht="15.6" x14ac:dyDescent="0.3">
      <c r="B125" s="4">
        <v>63</v>
      </c>
      <c r="C125" s="4" t="s">
        <v>9</v>
      </c>
      <c r="D125" s="4" t="s">
        <v>640</v>
      </c>
      <c r="E125" s="4" t="s">
        <v>8</v>
      </c>
      <c r="F125" s="4" t="s">
        <v>241</v>
      </c>
      <c r="G125" s="4" t="s">
        <v>242</v>
      </c>
      <c r="H125" s="5" t="s">
        <v>255</v>
      </c>
      <c r="I125" s="4" t="s">
        <v>256</v>
      </c>
      <c r="J125" s="17" t="s">
        <v>654</v>
      </c>
      <c r="K125" s="3"/>
      <c r="L125" s="3"/>
      <c r="M125" s="3"/>
      <c r="N125" s="3"/>
      <c r="O125"/>
      <c r="P125" s="3"/>
      <c r="S125"/>
      <c r="T125"/>
      <c r="V125"/>
      <c r="W125"/>
      <c r="X125"/>
      <c r="Y125"/>
    </row>
    <row r="126" spans="2:25" ht="15.6" x14ac:dyDescent="0.3">
      <c r="B126" s="4">
        <v>63</v>
      </c>
      <c r="C126" s="4" t="s">
        <v>9</v>
      </c>
      <c r="D126" s="4" t="s">
        <v>640</v>
      </c>
      <c r="E126" s="4" t="s">
        <v>8</v>
      </c>
      <c r="F126" s="4" t="s">
        <v>241</v>
      </c>
      <c r="G126" s="4" t="s">
        <v>242</v>
      </c>
      <c r="H126" s="5" t="s">
        <v>257</v>
      </c>
      <c r="I126" s="4" t="s">
        <v>258</v>
      </c>
      <c r="J126" s="17" t="s">
        <v>654</v>
      </c>
      <c r="K126" s="3"/>
      <c r="L126" s="3"/>
      <c r="M126" s="3"/>
      <c r="N126" s="3"/>
      <c r="O126"/>
      <c r="P126" s="3"/>
      <c r="S126"/>
      <c r="T126"/>
      <c r="V126"/>
      <c r="W126"/>
      <c r="X126"/>
      <c r="Y126"/>
    </row>
    <row r="127" spans="2:25" ht="15.6" x14ac:dyDescent="0.3">
      <c r="B127" s="4">
        <v>63</v>
      </c>
      <c r="C127" s="4" t="s">
        <v>9</v>
      </c>
      <c r="D127" s="4" t="s">
        <v>640</v>
      </c>
      <c r="E127" s="4" t="s">
        <v>8</v>
      </c>
      <c r="F127" s="4" t="s">
        <v>241</v>
      </c>
      <c r="G127" s="4" t="s">
        <v>242</v>
      </c>
      <c r="H127" s="5" t="s">
        <v>259</v>
      </c>
      <c r="I127" s="4" t="s">
        <v>260</v>
      </c>
      <c r="J127" s="17" t="s">
        <v>654</v>
      </c>
      <c r="K127" s="3"/>
      <c r="L127" s="3"/>
      <c r="M127" s="3"/>
      <c r="N127" s="3"/>
      <c r="O127"/>
      <c r="P127" s="3"/>
      <c r="S127"/>
      <c r="T127"/>
      <c r="V127"/>
      <c r="W127"/>
      <c r="X127"/>
      <c r="Y127"/>
    </row>
    <row r="128" spans="2:25" ht="15.6" x14ac:dyDescent="0.3">
      <c r="B128" s="4">
        <v>63</v>
      </c>
      <c r="C128" s="4" t="s">
        <v>9</v>
      </c>
      <c r="D128" s="4" t="s">
        <v>640</v>
      </c>
      <c r="E128" s="4" t="s">
        <v>8</v>
      </c>
      <c r="F128" s="4" t="s">
        <v>241</v>
      </c>
      <c r="G128" s="4" t="s">
        <v>242</v>
      </c>
      <c r="H128" s="5" t="s">
        <v>261</v>
      </c>
      <c r="I128" s="4" t="s">
        <v>262</v>
      </c>
      <c r="J128" s="17" t="s">
        <v>654</v>
      </c>
      <c r="K128" s="3"/>
      <c r="L128" s="3"/>
      <c r="M128" s="3"/>
      <c r="N128" s="3"/>
      <c r="O128"/>
      <c r="P128" s="3"/>
      <c r="S128"/>
      <c r="T128"/>
      <c r="V128"/>
      <c r="W128"/>
      <c r="X128"/>
      <c r="Y128"/>
    </row>
    <row r="129" spans="2:25" ht="15.6" x14ac:dyDescent="0.3">
      <c r="B129" s="4">
        <v>63</v>
      </c>
      <c r="C129" s="4" t="s">
        <v>9</v>
      </c>
      <c r="D129" s="4" t="s">
        <v>640</v>
      </c>
      <c r="E129" s="4" t="s">
        <v>8</v>
      </c>
      <c r="F129" s="4" t="s">
        <v>241</v>
      </c>
      <c r="G129" s="4" t="s">
        <v>242</v>
      </c>
      <c r="H129" s="5" t="s">
        <v>263</v>
      </c>
      <c r="I129" s="4" t="s">
        <v>264</v>
      </c>
      <c r="J129" s="17" t="s">
        <v>654</v>
      </c>
      <c r="K129" s="3"/>
      <c r="L129" s="3"/>
      <c r="M129" s="3"/>
      <c r="N129" s="3"/>
      <c r="O129"/>
      <c r="P129" s="3"/>
      <c r="S129"/>
      <c r="T129"/>
      <c r="V129"/>
      <c r="W129"/>
      <c r="X129"/>
      <c r="Y129"/>
    </row>
    <row r="130" spans="2:25" ht="15.6" x14ac:dyDescent="0.3">
      <c r="B130" s="4">
        <v>63</v>
      </c>
      <c r="C130" s="4" t="s">
        <v>9</v>
      </c>
      <c r="D130" s="4" t="s">
        <v>640</v>
      </c>
      <c r="E130" s="4" t="s">
        <v>8</v>
      </c>
      <c r="F130" s="4" t="s">
        <v>241</v>
      </c>
      <c r="G130" s="4" t="s">
        <v>242</v>
      </c>
      <c r="H130" s="5" t="s">
        <v>265</v>
      </c>
      <c r="I130" s="4" t="s">
        <v>266</v>
      </c>
      <c r="J130" s="17" t="s">
        <v>654</v>
      </c>
      <c r="K130" s="3"/>
      <c r="L130" s="3"/>
      <c r="M130" s="3"/>
      <c r="N130" s="3"/>
      <c r="O130"/>
      <c r="P130" s="3"/>
      <c r="S130"/>
      <c r="T130"/>
      <c r="V130"/>
      <c r="W130"/>
      <c r="X130"/>
      <c r="Y130"/>
    </row>
    <row r="131" spans="2:25" ht="15.6" x14ac:dyDescent="0.3">
      <c r="B131" s="4">
        <v>63</v>
      </c>
      <c r="C131" s="4" t="s">
        <v>9</v>
      </c>
      <c r="D131" s="4" t="s">
        <v>640</v>
      </c>
      <c r="E131" s="4" t="s">
        <v>8</v>
      </c>
      <c r="F131" s="4" t="s">
        <v>241</v>
      </c>
      <c r="G131" s="4" t="s">
        <v>242</v>
      </c>
      <c r="H131" s="5" t="s">
        <v>267</v>
      </c>
      <c r="I131" s="4" t="s">
        <v>268</v>
      </c>
      <c r="J131" s="17" t="s">
        <v>654</v>
      </c>
      <c r="K131" s="3"/>
      <c r="L131" s="3"/>
      <c r="M131" s="3"/>
      <c r="N131" s="3"/>
      <c r="O131"/>
      <c r="P131" s="3"/>
      <c r="S131"/>
      <c r="T131"/>
      <c r="V131"/>
      <c r="W131"/>
      <c r="X131"/>
      <c r="Y131"/>
    </row>
    <row r="132" spans="2:25" ht="15.6" x14ac:dyDescent="0.3">
      <c r="B132" s="4">
        <v>63</v>
      </c>
      <c r="C132" s="4" t="s">
        <v>9</v>
      </c>
      <c r="D132" s="4" t="s">
        <v>640</v>
      </c>
      <c r="E132" s="4" t="s">
        <v>8</v>
      </c>
      <c r="F132" s="4" t="s">
        <v>241</v>
      </c>
      <c r="G132" s="4" t="s">
        <v>242</v>
      </c>
      <c r="H132" s="5" t="s">
        <v>269</v>
      </c>
      <c r="I132" s="4" t="s">
        <v>270</v>
      </c>
      <c r="J132" s="17" t="s">
        <v>654</v>
      </c>
      <c r="K132" s="3"/>
      <c r="L132" s="3"/>
      <c r="M132" s="3"/>
      <c r="N132" s="3"/>
      <c r="O132"/>
      <c r="P132" s="3"/>
      <c r="S132"/>
      <c r="T132"/>
      <c r="V132"/>
      <c r="W132"/>
      <c r="X132"/>
      <c r="Y132"/>
    </row>
    <row r="133" spans="2:25" ht="15.6" x14ac:dyDescent="0.3">
      <c r="B133" s="4">
        <v>63</v>
      </c>
      <c r="C133" s="4" t="s">
        <v>9</v>
      </c>
      <c r="D133" s="4" t="s">
        <v>640</v>
      </c>
      <c r="E133" s="4" t="s">
        <v>8</v>
      </c>
      <c r="F133" s="4" t="s">
        <v>241</v>
      </c>
      <c r="G133" s="4" t="s">
        <v>242</v>
      </c>
      <c r="H133" s="5" t="s">
        <v>271</v>
      </c>
      <c r="I133" s="4" t="s">
        <v>272</v>
      </c>
      <c r="J133" s="17" t="s">
        <v>654</v>
      </c>
      <c r="K133" s="3"/>
      <c r="L133" s="3"/>
      <c r="M133" s="3"/>
      <c r="N133" s="3"/>
      <c r="O133"/>
      <c r="P133" s="3"/>
      <c r="S133"/>
      <c r="T133"/>
      <c r="V133"/>
      <c r="W133"/>
      <c r="X133"/>
      <c r="Y133"/>
    </row>
    <row r="134" spans="2:25" ht="15.6" x14ac:dyDescent="0.3">
      <c r="B134" s="4">
        <v>63</v>
      </c>
      <c r="C134" s="4" t="s">
        <v>9</v>
      </c>
      <c r="D134" s="4" t="s">
        <v>640</v>
      </c>
      <c r="E134" s="4" t="s">
        <v>8</v>
      </c>
      <c r="F134" s="4" t="s">
        <v>275</v>
      </c>
      <c r="G134" s="4" t="s">
        <v>276</v>
      </c>
      <c r="H134" s="5" t="s">
        <v>273</v>
      </c>
      <c r="I134" s="4" t="s">
        <v>274</v>
      </c>
      <c r="J134" s="17" t="s">
        <v>655</v>
      </c>
      <c r="K134" s="3"/>
      <c r="L134" s="3"/>
      <c r="M134" s="3"/>
      <c r="N134" s="3"/>
      <c r="O134"/>
      <c r="P134" s="3"/>
      <c r="S134"/>
      <c r="T134"/>
      <c r="V134"/>
      <c r="W134"/>
      <c r="X134"/>
      <c r="Y134"/>
    </row>
    <row r="135" spans="2:25" ht="15.6" x14ac:dyDescent="0.3">
      <c r="B135" s="4">
        <v>63</v>
      </c>
      <c r="C135" s="4" t="s">
        <v>9</v>
      </c>
      <c r="D135" s="4" t="s">
        <v>640</v>
      </c>
      <c r="E135" s="4" t="s">
        <v>8</v>
      </c>
      <c r="F135" s="4" t="s">
        <v>275</v>
      </c>
      <c r="G135" s="4" t="s">
        <v>276</v>
      </c>
      <c r="H135" s="5" t="s">
        <v>277</v>
      </c>
      <c r="I135" s="4" t="s">
        <v>278</v>
      </c>
      <c r="J135" s="17" t="s">
        <v>654</v>
      </c>
      <c r="K135" s="3"/>
      <c r="L135" s="3"/>
      <c r="M135" s="3"/>
      <c r="N135" s="3"/>
      <c r="O135"/>
      <c r="P135" s="3"/>
      <c r="S135"/>
      <c r="T135"/>
      <c r="V135"/>
      <c r="W135"/>
      <c r="X135"/>
      <c r="Y135"/>
    </row>
    <row r="136" spans="2:25" ht="15.6" x14ac:dyDescent="0.3">
      <c r="B136" s="4">
        <v>63</v>
      </c>
      <c r="C136" s="4" t="s">
        <v>9</v>
      </c>
      <c r="D136" s="4" t="s">
        <v>640</v>
      </c>
      <c r="E136" s="4" t="s">
        <v>8</v>
      </c>
      <c r="F136" s="4" t="s">
        <v>275</v>
      </c>
      <c r="G136" s="4" t="s">
        <v>276</v>
      </c>
      <c r="H136" s="5" t="s">
        <v>279</v>
      </c>
      <c r="I136" s="4" t="s">
        <v>280</v>
      </c>
      <c r="J136" s="17" t="s">
        <v>654</v>
      </c>
      <c r="K136" s="3"/>
      <c r="L136" s="3"/>
      <c r="M136" s="3"/>
      <c r="N136" s="3"/>
      <c r="O136"/>
      <c r="P136" s="3"/>
      <c r="S136"/>
      <c r="T136"/>
      <c r="V136"/>
      <c r="W136"/>
      <c r="X136"/>
      <c r="Y136"/>
    </row>
    <row r="137" spans="2:25" ht="15.6" x14ac:dyDescent="0.3">
      <c r="B137" s="4">
        <v>63</v>
      </c>
      <c r="C137" s="4" t="s">
        <v>9</v>
      </c>
      <c r="D137" s="4" t="s">
        <v>640</v>
      </c>
      <c r="E137" s="4" t="s">
        <v>8</v>
      </c>
      <c r="F137" s="4" t="s">
        <v>275</v>
      </c>
      <c r="G137" s="4" t="s">
        <v>276</v>
      </c>
      <c r="H137" s="5" t="s">
        <v>281</v>
      </c>
      <c r="I137" s="4" t="s">
        <v>282</v>
      </c>
      <c r="J137" s="17" t="s">
        <v>654</v>
      </c>
      <c r="K137" s="3"/>
      <c r="L137" s="3"/>
      <c r="M137" s="3"/>
      <c r="N137" s="3"/>
      <c r="O137"/>
      <c r="P137" s="3"/>
      <c r="S137"/>
      <c r="T137"/>
      <c r="V137"/>
      <c r="W137"/>
      <c r="X137"/>
      <c r="Y137"/>
    </row>
    <row r="138" spans="2:25" ht="15.6" x14ac:dyDescent="0.3">
      <c r="B138" s="4">
        <v>63</v>
      </c>
      <c r="C138" s="4" t="s">
        <v>9</v>
      </c>
      <c r="D138" s="4" t="s">
        <v>640</v>
      </c>
      <c r="E138" s="4" t="s">
        <v>8</v>
      </c>
      <c r="F138" s="4" t="s">
        <v>275</v>
      </c>
      <c r="G138" s="4" t="s">
        <v>276</v>
      </c>
      <c r="H138" s="5" t="s">
        <v>283</v>
      </c>
      <c r="I138" s="4" t="s">
        <v>284</v>
      </c>
      <c r="J138" s="17" t="s">
        <v>654</v>
      </c>
      <c r="K138" s="3"/>
      <c r="L138" s="3"/>
      <c r="M138" s="3"/>
      <c r="N138" s="3"/>
      <c r="O138"/>
      <c r="P138" s="3"/>
      <c r="S138"/>
      <c r="T138"/>
      <c r="V138"/>
      <c r="W138"/>
      <c r="X138"/>
      <c r="Y138"/>
    </row>
    <row r="139" spans="2:25" ht="15.6" x14ac:dyDescent="0.3">
      <c r="B139" s="4">
        <v>63</v>
      </c>
      <c r="C139" s="4" t="s">
        <v>9</v>
      </c>
      <c r="D139" s="4" t="s">
        <v>640</v>
      </c>
      <c r="E139" s="4" t="s">
        <v>8</v>
      </c>
      <c r="F139" s="4" t="s">
        <v>275</v>
      </c>
      <c r="G139" s="4" t="s">
        <v>276</v>
      </c>
      <c r="H139" s="5" t="s">
        <v>285</v>
      </c>
      <c r="I139" s="4" t="s">
        <v>18</v>
      </c>
      <c r="J139" s="17" t="s">
        <v>654</v>
      </c>
      <c r="K139" s="3"/>
      <c r="L139" s="3"/>
      <c r="M139" s="3"/>
      <c r="N139" s="3"/>
      <c r="O139"/>
      <c r="P139" s="3"/>
      <c r="S139"/>
      <c r="T139"/>
      <c r="V139"/>
      <c r="W139"/>
      <c r="X139"/>
      <c r="Y139"/>
    </row>
    <row r="140" spans="2:25" ht="15.6" x14ac:dyDescent="0.3">
      <c r="B140" s="4">
        <v>63</v>
      </c>
      <c r="C140" s="4" t="s">
        <v>9</v>
      </c>
      <c r="D140" s="4" t="s">
        <v>640</v>
      </c>
      <c r="E140" s="4" t="s">
        <v>8</v>
      </c>
      <c r="F140" s="4" t="s">
        <v>275</v>
      </c>
      <c r="G140" s="4" t="s">
        <v>276</v>
      </c>
      <c r="H140" s="5" t="s">
        <v>286</v>
      </c>
      <c r="I140" s="4" t="s">
        <v>287</v>
      </c>
      <c r="J140" s="17" t="s">
        <v>654</v>
      </c>
      <c r="K140" s="3"/>
      <c r="L140" s="3"/>
      <c r="M140" s="3"/>
      <c r="N140" s="3"/>
      <c r="O140"/>
      <c r="P140" s="3"/>
      <c r="S140"/>
      <c r="T140"/>
      <c r="V140"/>
      <c r="W140"/>
      <c r="X140"/>
      <c r="Y140"/>
    </row>
    <row r="141" spans="2:25" ht="15.6" x14ac:dyDescent="0.3">
      <c r="B141" s="4">
        <v>63</v>
      </c>
      <c r="C141" s="4" t="s">
        <v>9</v>
      </c>
      <c r="D141" s="4" t="s">
        <v>640</v>
      </c>
      <c r="E141" s="4" t="s">
        <v>8</v>
      </c>
      <c r="F141" s="4" t="s">
        <v>275</v>
      </c>
      <c r="G141" s="4" t="s">
        <v>276</v>
      </c>
      <c r="H141" s="5" t="s">
        <v>288</v>
      </c>
      <c r="I141" s="4" t="s">
        <v>289</v>
      </c>
      <c r="J141" s="17" t="s">
        <v>654</v>
      </c>
      <c r="K141" s="3"/>
      <c r="L141" s="3"/>
      <c r="M141" s="3"/>
      <c r="N141" s="3"/>
      <c r="O141"/>
      <c r="P141" s="3"/>
      <c r="S141"/>
      <c r="T141"/>
      <c r="V141"/>
      <c r="W141"/>
      <c r="X141"/>
      <c r="Y141"/>
    </row>
    <row r="142" spans="2:25" ht="15.6" x14ac:dyDescent="0.3">
      <c r="B142" s="4">
        <v>63</v>
      </c>
      <c r="C142" s="4" t="s">
        <v>9</v>
      </c>
      <c r="D142" s="4" t="s">
        <v>640</v>
      </c>
      <c r="E142" s="4" t="s">
        <v>8</v>
      </c>
      <c r="F142" s="4" t="s">
        <v>275</v>
      </c>
      <c r="G142" s="4" t="s">
        <v>276</v>
      </c>
      <c r="H142" s="5" t="s">
        <v>290</v>
      </c>
      <c r="I142" s="4" t="s">
        <v>291</v>
      </c>
      <c r="J142" s="17" t="s">
        <v>654</v>
      </c>
      <c r="K142" s="3"/>
      <c r="L142" s="3"/>
      <c r="M142" s="3"/>
      <c r="N142" s="3"/>
      <c r="O142"/>
      <c r="P142" s="3"/>
      <c r="S142"/>
      <c r="T142"/>
      <c r="V142"/>
      <c r="W142"/>
      <c r="X142"/>
      <c r="Y142"/>
    </row>
    <row r="143" spans="2:25" ht="15.6" x14ac:dyDescent="0.3">
      <c r="B143" s="4">
        <v>63</v>
      </c>
      <c r="C143" s="4" t="s">
        <v>9</v>
      </c>
      <c r="D143" s="4" t="s">
        <v>640</v>
      </c>
      <c r="E143" s="4" t="s">
        <v>8</v>
      </c>
      <c r="F143" s="4" t="s">
        <v>275</v>
      </c>
      <c r="G143" s="4" t="s">
        <v>276</v>
      </c>
      <c r="H143" s="5" t="s">
        <v>292</v>
      </c>
      <c r="I143" s="4" t="s">
        <v>293</v>
      </c>
      <c r="J143" s="17" t="s">
        <v>654</v>
      </c>
      <c r="K143" s="3"/>
      <c r="L143" s="3"/>
      <c r="M143" s="3"/>
      <c r="N143" s="3"/>
      <c r="O143"/>
      <c r="P143" s="3"/>
      <c r="S143"/>
      <c r="T143"/>
      <c r="V143"/>
      <c r="W143"/>
      <c r="X143"/>
      <c r="Y143"/>
    </row>
    <row r="144" spans="2:25" ht="15.6" x14ac:dyDescent="0.3">
      <c r="B144" s="4">
        <v>63</v>
      </c>
      <c r="C144" s="4" t="s">
        <v>9</v>
      </c>
      <c r="D144" s="4" t="s">
        <v>640</v>
      </c>
      <c r="E144" s="4" t="s">
        <v>8</v>
      </c>
      <c r="F144" s="4" t="s">
        <v>275</v>
      </c>
      <c r="G144" s="4" t="s">
        <v>276</v>
      </c>
      <c r="H144" s="5" t="s">
        <v>294</v>
      </c>
      <c r="I144" s="4" t="s">
        <v>295</v>
      </c>
      <c r="J144" s="17" t="s">
        <v>654</v>
      </c>
      <c r="K144" s="3"/>
      <c r="L144" s="3"/>
      <c r="M144" s="3"/>
      <c r="N144" s="3"/>
      <c r="O144"/>
      <c r="P144" s="3"/>
      <c r="S144"/>
      <c r="T144"/>
      <c r="V144"/>
      <c r="W144"/>
      <c r="X144"/>
      <c r="Y144"/>
    </row>
    <row r="145" spans="2:25" ht="15.6" x14ac:dyDescent="0.3">
      <c r="B145" s="4">
        <v>63</v>
      </c>
      <c r="C145" s="4" t="s">
        <v>9</v>
      </c>
      <c r="D145" s="4" t="s">
        <v>640</v>
      </c>
      <c r="E145" s="4" t="s">
        <v>8</v>
      </c>
      <c r="F145" s="4" t="s">
        <v>275</v>
      </c>
      <c r="G145" s="4" t="s">
        <v>276</v>
      </c>
      <c r="H145" s="5" t="s">
        <v>296</v>
      </c>
      <c r="I145" s="4" t="s">
        <v>297</v>
      </c>
      <c r="J145" s="17" t="s">
        <v>654</v>
      </c>
      <c r="K145" s="3"/>
      <c r="L145" s="3"/>
      <c r="M145" s="3"/>
      <c r="N145" s="3"/>
      <c r="O145"/>
      <c r="P145" s="3"/>
      <c r="S145"/>
      <c r="T145"/>
      <c r="V145"/>
      <c r="W145"/>
      <c r="X145"/>
      <c r="Y145"/>
    </row>
    <row r="146" spans="2:25" ht="15.6" x14ac:dyDescent="0.3">
      <c r="B146" s="4">
        <v>63</v>
      </c>
      <c r="C146" s="4" t="s">
        <v>9</v>
      </c>
      <c r="D146" s="4" t="s">
        <v>640</v>
      </c>
      <c r="E146" s="4" t="s">
        <v>8</v>
      </c>
      <c r="F146" s="4" t="s">
        <v>275</v>
      </c>
      <c r="G146" s="4" t="s">
        <v>276</v>
      </c>
      <c r="H146" s="5" t="s">
        <v>298</v>
      </c>
      <c r="I146" s="4" t="s">
        <v>299</v>
      </c>
      <c r="J146" s="17" t="s">
        <v>654</v>
      </c>
      <c r="K146" s="3"/>
      <c r="L146" s="3"/>
      <c r="M146" s="3"/>
      <c r="N146" s="3"/>
      <c r="O146"/>
      <c r="P146" s="3"/>
      <c r="S146"/>
      <c r="T146"/>
      <c r="V146"/>
      <c r="W146"/>
      <c r="X146"/>
      <c r="Y146"/>
    </row>
    <row r="147" spans="2:25" ht="15.6" x14ac:dyDescent="0.3">
      <c r="B147" s="4">
        <v>63</v>
      </c>
      <c r="C147" s="4" t="s">
        <v>9</v>
      </c>
      <c r="D147" s="4" t="s">
        <v>640</v>
      </c>
      <c r="E147" s="4" t="s">
        <v>8</v>
      </c>
      <c r="F147" s="4" t="s">
        <v>275</v>
      </c>
      <c r="G147" s="4" t="s">
        <v>276</v>
      </c>
      <c r="H147" s="5" t="s">
        <v>300</v>
      </c>
      <c r="I147" s="4" t="s">
        <v>301</v>
      </c>
      <c r="J147" s="17" t="s">
        <v>654</v>
      </c>
      <c r="K147" s="3"/>
      <c r="L147" s="3"/>
      <c r="M147" s="3"/>
      <c r="N147" s="3"/>
      <c r="O147"/>
      <c r="P147" s="3"/>
      <c r="S147"/>
      <c r="T147"/>
      <c r="V147"/>
      <c r="W147"/>
      <c r="X147"/>
      <c r="Y147"/>
    </row>
    <row r="148" spans="2:25" ht="15.6" x14ac:dyDescent="0.3">
      <c r="B148" s="4">
        <v>63</v>
      </c>
      <c r="C148" s="4" t="s">
        <v>9</v>
      </c>
      <c r="D148" s="4" t="s">
        <v>640</v>
      </c>
      <c r="E148" s="4" t="s">
        <v>8</v>
      </c>
      <c r="F148" s="4" t="s">
        <v>275</v>
      </c>
      <c r="G148" s="4" t="s">
        <v>276</v>
      </c>
      <c r="H148" s="5" t="s">
        <v>302</v>
      </c>
      <c r="I148" s="4" t="s">
        <v>303</v>
      </c>
      <c r="J148" s="17" t="s">
        <v>654</v>
      </c>
      <c r="K148" s="3"/>
      <c r="L148" s="3"/>
      <c r="M148" s="3"/>
      <c r="N148" s="3"/>
      <c r="O148"/>
      <c r="P148" s="3"/>
      <c r="S148"/>
      <c r="T148"/>
      <c r="V148"/>
      <c r="W148"/>
      <c r="X148"/>
      <c r="Y148"/>
    </row>
    <row r="149" spans="2:25" ht="15.6" x14ac:dyDescent="0.3">
      <c r="B149" s="4">
        <v>63</v>
      </c>
      <c r="C149" s="4" t="s">
        <v>9</v>
      </c>
      <c r="D149" s="4" t="s">
        <v>640</v>
      </c>
      <c r="E149" s="4" t="s">
        <v>8</v>
      </c>
      <c r="F149" s="4" t="s">
        <v>275</v>
      </c>
      <c r="G149" s="4" t="s">
        <v>276</v>
      </c>
      <c r="H149" s="5" t="s">
        <v>304</v>
      </c>
      <c r="I149" s="4" t="s">
        <v>305</v>
      </c>
      <c r="J149" s="17" t="s">
        <v>654</v>
      </c>
      <c r="K149" s="3"/>
      <c r="L149" s="3"/>
      <c r="M149" s="3"/>
      <c r="N149" s="3"/>
      <c r="O149"/>
      <c r="P149" s="3"/>
      <c r="S149"/>
      <c r="T149"/>
      <c r="V149"/>
      <c r="W149"/>
      <c r="X149"/>
      <c r="Y149"/>
    </row>
    <row r="150" spans="2:25" ht="15.6" x14ac:dyDescent="0.3">
      <c r="B150" s="4">
        <v>63</v>
      </c>
      <c r="C150" s="4" t="s">
        <v>9</v>
      </c>
      <c r="D150" s="4" t="s">
        <v>640</v>
      </c>
      <c r="E150" s="4" t="s">
        <v>8</v>
      </c>
      <c r="F150" s="4" t="s">
        <v>308</v>
      </c>
      <c r="G150" s="4" t="s">
        <v>309</v>
      </c>
      <c r="H150" s="5" t="s">
        <v>306</v>
      </c>
      <c r="I150" s="4" t="s">
        <v>307</v>
      </c>
      <c r="J150" s="17" t="s">
        <v>654</v>
      </c>
      <c r="K150" s="3"/>
      <c r="L150" s="3"/>
      <c r="M150" s="3"/>
      <c r="N150" s="3"/>
      <c r="O150"/>
      <c r="P150" s="3"/>
      <c r="S150"/>
      <c r="T150"/>
      <c r="V150"/>
      <c r="W150"/>
      <c r="X150"/>
      <c r="Y150"/>
    </row>
    <row r="151" spans="2:25" ht="15.6" x14ac:dyDescent="0.3">
      <c r="B151" s="4">
        <v>63</v>
      </c>
      <c r="C151" s="4" t="s">
        <v>9</v>
      </c>
      <c r="D151" s="4" t="s">
        <v>640</v>
      </c>
      <c r="E151" s="4" t="s">
        <v>8</v>
      </c>
      <c r="F151" s="4" t="s">
        <v>308</v>
      </c>
      <c r="G151" s="4" t="s">
        <v>309</v>
      </c>
      <c r="H151" s="5" t="s">
        <v>310</v>
      </c>
      <c r="I151" s="4" t="s">
        <v>309</v>
      </c>
      <c r="J151" s="17" t="s">
        <v>654</v>
      </c>
      <c r="K151" s="3"/>
      <c r="L151" s="3"/>
      <c r="M151" s="3"/>
      <c r="N151" s="3"/>
      <c r="O151"/>
      <c r="P151" s="3"/>
      <c r="S151"/>
      <c r="T151"/>
      <c r="V151"/>
      <c r="W151"/>
      <c r="X151"/>
      <c r="Y151"/>
    </row>
    <row r="152" spans="2:25" ht="15.6" x14ac:dyDescent="0.3">
      <c r="B152" s="4">
        <v>63</v>
      </c>
      <c r="C152" s="4" t="s">
        <v>9</v>
      </c>
      <c r="D152" s="4" t="s">
        <v>640</v>
      </c>
      <c r="E152" s="4" t="s">
        <v>8</v>
      </c>
      <c r="F152" s="4" t="s">
        <v>308</v>
      </c>
      <c r="G152" s="4" t="s">
        <v>309</v>
      </c>
      <c r="H152" s="5" t="s">
        <v>311</v>
      </c>
      <c r="I152" s="4" t="s">
        <v>312</v>
      </c>
      <c r="J152" s="17" t="s">
        <v>654</v>
      </c>
      <c r="K152" s="3"/>
      <c r="L152" s="3"/>
      <c r="M152" s="3"/>
      <c r="N152" s="3"/>
      <c r="O152"/>
      <c r="P152" s="3"/>
      <c r="S152"/>
      <c r="T152"/>
      <c r="V152"/>
      <c r="W152"/>
      <c r="X152"/>
      <c r="Y152"/>
    </row>
    <row r="153" spans="2:25" ht="15.6" x14ac:dyDescent="0.3">
      <c r="B153" s="4">
        <v>63</v>
      </c>
      <c r="C153" s="4" t="s">
        <v>9</v>
      </c>
      <c r="D153" s="4" t="s">
        <v>640</v>
      </c>
      <c r="E153" s="4" t="s">
        <v>8</v>
      </c>
      <c r="F153" s="4" t="s">
        <v>308</v>
      </c>
      <c r="G153" s="4" t="s">
        <v>309</v>
      </c>
      <c r="H153" s="5" t="s">
        <v>313</v>
      </c>
      <c r="I153" s="4" t="s">
        <v>314</v>
      </c>
      <c r="J153" s="17" t="s">
        <v>654</v>
      </c>
      <c r="K153" s="3"/>
      <c r="L153" s="3"/>
      <c r="M153" s="3"/>
      <c r="N153" s="3"/>
      <c r="O153"/>
      <c r="P153" s="3"/>
      <c r="S153"/>
      <c r="T153"/>
      <c r="V153"/>
      <c r="W153"/>
      <c r="X153"/>
      <c r="Y153"/>
    </row>
    <row r="154" spans="2:25" ht="15.6" x14ac:dyDescent="0.3">
      <c r="B154" s="4">
        <v>63</v>
      </c>
      <c r="C154" s="4" t="s">
        <v>9</v>
      </c>
      <c r="D154" s="4" t="s">
        <v>640</v>
      </c>
      <c r="E154" s="4" t="s">
        <v>8</v>
      </c>
      <c r="F154" s="4" t="s">
        <v>308</v>
      </c>
      <c r="G154" s="4" t="s">
        <v>309</v>
      </c>
      <c r="H154" s="5" t="s">
        <v>315</v>
      </c>
      <c r="I154" s="4" t="s">
        <v>316</v>
      </c>
      <c r="J154" s="17" t="s">
        <v>654</v>
      </c>
      <c r="K154" s="3"/>
      <c r="L154" s="3"/>
      <c r="M154" s="3"/>
      <c r="N154" s="3"/>
      <c r="O154"/>
      <c r="P154" s="3"/>
      <c r="S154"/>
      <c r="T154"/>
      <c r="V154"/>
      <c r="W154"/>
      <c r="X154"/>
      <c r="Y154"/>
    </row>
    <row r="155" spans="2:25" ht="15.6" x14ac:dyDescent="0.3">
      <c r="B155" s="4">
        <v>63</v>
      </c>
      <c r="C155" s="4" t="s">
        <v>9</v>
      </c>
      <c r="D155" s="4" t="s">
        <v>640</v>
      </c>
      <c r="E155" s="4" t="s">
        <v>8</v>
      </c>
      <c r="F155" s="4" t="s">
        <v>308</v>
      </c>
      <c r="G155" s="4" t="s">
        <v>309</v>
      </c>
      <c r="H155" s="5" t="s">
        <v>317</v>
      </c>
      <c r="I155" s="4" t="s">
        <v>318</v>
      </c>
      <c r="J155" s="17" t="s">
        <v>654</v>
      </c>
      <c r="K155" s="3"/>
      <c r="L155" s="3"/>
      <c r="M155" s="3"/>
      <c r="N155" s="3"/>
      <c r="O155"/>
      <c r="P155" s="3"/>
      <c r="S155"/>
      <c r="T155"/>
      <c r="V155"/>
      <c r="W155"/>
      <c r="X155"/>
      <c r="Y155"/>
    </row>
    <row r="156" spans="2:25" ht="15.6" x14ac:dyDescent="0.3">
      <c r="B156" s="4">
        <v>63</v>
      </c>
      <c r="C156" s="4" t="s">
        <v>9</v>
      </c>
      <c r="D156" s="4" t="s">
        <v>640</v>
      </c>
      <c r="E156" s="4" t="s">
        <v>8</v>
      </c>
      <c r="F156" s="4" t="s">
        <v>308</v>
      </c>
      <c r="G156" s="4" t="s">
        <v>309</v>
      </c>
      <c r="H156" s="5" t="s">
        <v>319</v>
      </c>
      <c r="I156" s="4" t="s">
        <v>320</v>
      </c>
      <c r="J156" s="17" t="s">
        <v>654</v>
      </c>
      <c r="K156" s="3"/>
      <c r="L156" s="3"/>
      <c r="M156" s="3"/>
      <c r="N156" s="3"/>
      <c r="O156"/>
      <c r="P156" s="3"/>
      <c r="S156"/>
      <c r="T156"/>
      <c r="V156"/>
      <c r="W156"/>
      <c r="X156"/>
      <c r="Y156"/>
    </row>
    <row r="157" spans="2:25" ht="15.6" x14ac:dyDescent="0.3">
      <c r="B157" s="4">
        <v>63</v>
      </c>
      <c r="C157" s="4" t="s">
        <v>9</v>
      </c>
      <c r="D157" s="4" t="s">
        <v>640</v>
      </c>
      <c r="E157" s="4" t="s">
        <v>8</v>
      </c>
      <c r="F157" s="4" t="s">
        <v>308</v>
      </c>
      <c r="G157" s="4" t="s">
        <v>309</v>
      </c>
      <c r="H157" s="5" t="s">
        <v>321</v>
      </c>
      <c r="I157" s="4" t="s">
        <v>322</v>
      </c>
      <c r="J157" s="17" t="s">
        <v>654</v>
      </c>
      <c r="K157" s="3"/>
      <c r="L157" s="3"/>
      <c r="M157" s="3"/>
      <c r="N157" s="3"/>
      <c r="O157"/>
      <c r="P157" s="3"/>
      <c r="S157"/>
      <c r="T157"/>
      <c r="V157"/>
      <c r="W157"/>
      <c r="X157"/>
      <c r="Y157"/>
    </row>
    <row r="158" spans="2:25" ht="15.6" x14ac:dyDescent="0.3">
      <c r="B158" s="4">
        <v>63</v>
      </c>
      <c r="C158" s="4" t="s">
        <v>9</v>
      </c>
      <c r="D158" s="4" t="s">
        <v>640</v>
      </c>
      <c r="E158" s="4" t="s">
        <v>8</v>
      </c>
      <c r="F158" s="4" t="s">
        <v>308</v>
      </c>
      <c r="G158" s="4" t="s">
        <v>309</v>
      </c>
      <c r="H158" s="5" t="s">
        <v>323</v>
      </c>
      <c r="I158" s="4" t="s">
        <v>324</v>
      </c>
      <c r="J158" s="17" t="s">
        <v>654</v>
      </c>
      <c r="K158" s="3"/>
      <c r="L158" s="3"/>
      <c r="M158" s="3"/>
      <c r="N158" s="3"/>
      <c r="O158"/>
      <c r="P158" s="3"/>
      <c r="S158"/>
      <c r="T158"/>
      <c r="V158"/>
      <c r="W158"/>
      <c r="X158"/>
      <c r="Y158"/>
    </row>
    <row r="159" spans="2:25" ht="15.6" x14ac:dyDescent="0.3">
      <c r="B159" s="4">
        <v>63</v>
      </c>
      <c r="C159" s="4" t="s">
        <v>9</v>
      </c>
      <c r="D159" s="4" t="s">
        <v>640</v>
      </c>
      <c r="E159" s="4" t="s">
        <v>8</v>
      </c>
      <c r="F159" s="4" t="s">
        <v>308</v>
      </c>
      <c r="G159" s="4" t="s">
        <v>309</v>
      </c>
      <c r="H159" s="5" t="s">
        <v>325</v>
      </c>
      <c r="I159" s="4" t="s">
        <v>326</v>
      </c>
      <c r="J159" s="17" t="s">
        <v>654</v>
      </c>
      <c r="K159" s="3"/>
      <c r="L159" s="3"/>
      <c r="M159" s="3"/>
      <c r="N159" s="3"/>
      <c r="O159"/>
      <c r="P159" s="3"/>
      <c r="S159"/>
      <c r="T159"/>
      <c r="V159"/>
      <c r="W159"/>
      <c r="X159"/>
      <c r="Y159"/>
    </row>
    <row r="160" spans="2:25" ht="15.6" x14ac:dyDescent="0.3">
      <c r="B160" s="4">
        <v>63</v>
      </c>
      <c r="C160" s="4" t="s">
        <v>9</v>
      </c>
      <c r="D160" s="4" t="s">
        <v>640</v>
      </c>
      <c r="E160" s="4" t="s">
        <v>8</v>
      </c>
      <c r="F160" s="4" t="s">
        <v>308</v>
      </c>
      <c r="G160" s="4" t="s">
        <v>309</v>
      </c>
      <c r="H160" s="5" t="s">
        <v>327</v>
      </c>
      <c r="I160" s="4" t="s">
        <v>328</v>
      </c>
      <c r="J160" s="17" t="s">
        <v>654</v>
      </c>
      <c r="K160" s="3"/>
      <c r="L160" s="3"/>
      <c r="M160" s="3"/>
      <c r="N160" s="3"/>
      <c r="O160"/>
      <c r="P160" s="3"/>
      <c r="S160"/>
      <c r="T160"/>
      <c r="V160"/>
      <c r="W160"/>
      <c r="X160"/>
      <c r="Y160"/>
    </row>
    <row r="161" spans="2:25" ht="15.6" x14ac:dyDescent="0.3">
      <c r="B161" s="6">
        <v>63</v>
      </c>
      <c r="C161" s="6" t="s">
        <v>9</v>
      </c>
      <c r="D161" s="6" t="s">
        <v>640</v>
      </c>
      <c r="E161" s="6" t="s">
        <v>8</v>
      </c>
      <c r="F161" s="6" t="s">
        <v>308</v>
      </c>
      <c r="G161" s="6" t="s">
        <v>309</v>
      </c>
      <c r="H161" s="7" t="s">
        <v>329</v>
      </c>
      <c r="I161" s="6" t="s">
        <v>330</v>
      </c>
      <c r="J161" s="17" t="s">
        <v>654</v>
      </c>
      <c r="K161" s="3"/>
      <c r="L161" s="3"/>
      <c r="M161" s="3"/>
      <c r="N161" s="3"/>
      <c r="O161"/>
      <c r="P161" s="3"/>
      <c r="S161"/>
      <c r="T161"/>
      <c r="V161"/>
      <c r="W161"/>
      <c r="X161"/>
      <c r="Y161"/>
    </row>
    <row r="162" spans="2:25" ht="15.6" x14ac:dyDescent="0.3">
      <c r="O162"/>
      <c r="S162"/>
      <c r="T162"/>
      <c r="V162"/>
      <c r="W162"/>
      <c r="X162"/>
      <c r="Y162"/>
    </row>
    <row r="163" spans="2:25" ht="15.6" x14ac:dyDescent="0.3">
      <c r="O163"/>
      <c r="S163"/>
    </row>
    <row r="164" spans="2:25" ht="15.6" x14ac:dyDescent="0.3">
      <c r="O164"/>
      <c r="S164"/>
    </row>
    <row r="165" spans="2:25" ht="15.6" x14ac:dyDescent="0.3">
      <c r="O165"/>
      <c r="S165"/>
    </row>
    <row r="166" spans="2:25" ht="15.6" x14ac:dyDescent="0.3">
      <c r="O166"/>
      <c r="S166"/>
    </row>
    <row r="167" spans="2:25" ht="15.6" x14ac:dyDescent="0.3">
      <c r="O167"/>
      <c r="S167"/>
    </row>
    <row r="168" spans="2:25" ht="15.6" x14ac:dyDescent="0.3">
      <c r="O168"/>
      <c r="S168"/>
    </row>
    <row r="169" spans="2:25" ht="15.6" x14ac:dyDescent="0.3">
      <c r="O169"/>
      <c r="S169"/>
    </row>
    <row r="170" spans="2:25" ht="15.6" x14ac:dyDescent="0.3">
      <c r="O170"/>
      <c r="S170"/>
    </row>
    <row r="171" spans="2:25" ht="15.6" x14ac:dyDescent="0.3">
      <c r="O171"/>
      <c r="S171"/>
    </row>
    <row r="172" spans="2:25" ht="15.6" x14ac:dyDescent="0.3">
      <c r="O172"/>
      <c r="S172"/>
    </row>
    <row r="173" spans="2:25" ht="15.6" x14ac:dyDescent="0.3">
      <c r="O173"/>
      <c r="S173"/>
    </row>
    <row r="174" spans="2:25" ht="15.6" x14ac:dyDescent="0.3">
      <c r="O174"/>
      <c r="S174"/>
    </row>
    <row r="175" spans="2:25" ht="15.6" x14ac:dyDescent="0.3">
      <c r="O175"/>
      <c r="S175"/>
    </row>
    <row r="176" spans="2:25" ht="15.6" x14ac:dyDescent="0.3">
      <c r="O176"/>
      <c r="S176"/>
    </row>
    <row r="177" spans="15:19" ht="15.6" x14ac:dyDescent="0.3">
      <c r="O177"/>
      <c r="S177"/>
    </row>
    <row r="178" spans="15:19" ht="15.6" x14ac:dyDescent="0.3">
      <c r="O178"/>
      <c r="S178"/>
    </row>
    <row r="179" spans="15:19" ht="15.6" x14ac:dyDescent="0.3">
      <c r="O179"/>
      <c r="S179"/>
    </row>
    <row r="180" spans="15:19" ht="15.6" x14ac:dyDescent="0.3">
      <c r="O180"/>
      <c r="S180"/>
    </row>
    <row r="181" spans="15:19" ht="15.6" x14ac:dyDescent="0.3">
      <c r="O181"/>
      <c r="S181"/>
    </row>
    <row r="182" spans="15:19" ht="15.6" x14ac:dyDescent="0.3">
      <c r="O182"/>
      <c r="S182"/>
    </row>
    <row r="183" spans="15:19" ht="15.6" x14ac:dyDescent="0.3">
      <c r="O183"/>
      <c r="S183"/>
    </row>
    <row r="184" spans="15:19" ht="15.6" x14ac:dyDescent="0.3">
      <c r="O184"/>
      <c r="S184"/>
    </row>
    <row r="185" spans="15:19" ht="15.6" x14ac:dyDescent="0.3">
      <c r="O185"/>
      <c r="S185"/>
    </row>
    <row r="186" spans="15:19" ht="15.6" x14ac:dyDescent="0.3">
      <c r="O186"/>
      <c r="S186"/>
    </row>
    <row r="187" spans="15:19" ht="15.6" x14ac:dyDescent="0.3">
      <c r="O187"/>
      <c r="S187"/>
    </row>
    <row r="188" spans="15:19" ht="15.6" x14ac:dyDescent="0.3">
      <c r="O188"/>
      <c r="S188"/>
    </row>
    <row r="189" spans="15:19" ht="15.6" x14ac:dyDescent="0.3">
      <c r="O189"/>
      <c r="S189"/>
    </row>
    <row r="190" spans="15:19" ht="15.6" x14ac:dyDescent="0.3">
      <c r="O190"/>
      <c r="S190"/>
    </row>
    <row r="191" spans="15:19" ht="15.6" x14ac:dyDescent="0.3">
      <c r="O191"/>
      <c r="S191"/>
    </row>
    <row r="192" spans="15:19" ht="15.6" x14ac:dyDescent="0.3">
      <c r="O192"/>
      <c r="S192"/>
    </row>
    <row r="193" spans="15:19" ht="15.6" x14ac:dyDescent="0.3">
      <c r="O193"/>
      <c r="S193"/>
    </row>
    <row r="194" spans="15:19" ht="15.6" x14ac:dyDescent="0.3">
      <c r="O194"/>
      <c r="S194"/>
    </row>
    <row r="195" spans="15:19" ht="15.6" x14ac:dyDescent="0.3">
      <c r="O195"/>
      <c r="S195"/>
    </row>
    <row r="196" spans="15:19" ht="15.6" x14ac:dyDescent="0.3">
      <c r="O196"/>
      <c r="S196"/>
    </row>
    <row r="197" spans="15:19" ht="15.6" x14ac:dyDescent="0.3">
      <c r="O197"/>
      <c r="S197"/>
    </row>
    <row r="198" spans="15:19" ht="15.6" x14ac:dyDescent="0.3">
      <c r="O198"/>
      <c r="S198"/>
    </row>
    <row r="199" spans="15:19" ht="15.6" x14ac:dyDescent="0.3">
      <c r="O199"/>
      <c r="S199"/>
    </row>
    <row r="200" spans="15:19" ht="15.6" x14ac:dyDescent="0.3">
      <c r="O200"/>
      <c r="S200"/>
    </row>
    <row r="201" spans="15:19" ht="15.6" x14ac:dyDescent="0.3">
      <c r="O201"/>
      <c r="S201"/>
    </row>
    <row r="202" spans="15:19" ht="15.6" x14ac:dyDescent="0.3">
      <c r="O202"/>
      <c r="S202"/>
    </row>
    <row r="203" spans="15:19" ht="15.6" x14ac:dyDescent="0.3">
      <c r="O203"/>
      <c r="S203"/>
    </row>
    <row r="204" spans="15:19" ht="15.6" x14ac:dyDescent="0.3">
      <c r="O204"/>
      <c r="S204"/>
    </row>
    <row r="205" spans="15:19" ht="15.6" x14ac:dyDescent="0.3">
      <c r="O205"/>
      <c r="S205"/>
    </row>
    <row r="206" spans="15:19" ht="15.6" x14ac:dyDescent="0.3">
      <c r="O206"/>
      <c r="S206"/>
    </row>
    <row r="207" spans="15:19" ht="15.6" x14ac:dyDescent="0.3">
      <c r="O207"/>
      <c r="S207"/>
    </row>
    <row r="208" spans="15:19" ht="15.6" x14ac:dyDescent="0.3">
      <c r="O208"/>
      <c r="S208"/>
    </row>
    <row r="209" spans="15:19" ht="15.6" x14ac:dyDescent="0.3">
      <c r="O209"/>
      <c r="S209"/>
    </row>
    <row r="210" spans="15:19" ht="15.6" x14ac:dyDescent="0.3">
      <c r="O210"/>
      <c r="S210"/>
    </row>
    <row r="211" spans="15:19" ht="15.6" x14ac:dyDescent="0.3">
      <c r="O211"/>
      <c r="S211"/>
    </row>
    <row r="212" spans="15:19" ht="15.6" x14ac:dyDescent="0.3">
      <c r="O212"/>
      <c r="S212"/>
    </row>
    <row r="213" spans="15:19" ht="15.6" x14ac:dyDescent="0.3">
      <c r="O213"/>
      <c r="S213"/>
    </row>
    <row r="214" spans="15:19" ht="15.6" x14ac:dyDescent="0.3">
      <c r="O214"/>
      <c r="S214"/>
    </row>
    <row r="215" spans="15:19" ht="15.6" x14ac:dyDescent="0.3">
      <c r="O215"/>
      <c r="S215"/>
    </row>
    <row r="216" spans="15:19" ht="15.6" x14ac:dyDescent="0.3">
      <c r="O216"/>
      <c r="S216"/>
    </row>
    <row r="217" spans="15:19" ht="15.6" x14ac:dyDescent="0.3">
      <c r="O217"/>
      <c r="S217"/>
    </row>
    <row r="218" spans="15:19" ht="15.6" x14ac:dyDescent="0.3">
      <c r="O218"/>
      <c r="S218"/>
    </row>
    <row r="219" spans="15:19" ht="15.6" x14ac:dyDescent="0.3">
      <c r="O219"/>
      <c r="S219"/>
    </row>
    <row r="220" spans="15:19" ht="15.6" x14ac:dyDescent="0.3">
      <c r="O220"/>
      <c r="S220"/>
    </row>
    <row r="221" spans="15:19" ht="15.6" x14ac:dyDescent="0.3">
      <c r="O221"/>
      <c r="S221"/>
    </row>
    <row r="222" spans="15:19" ht="15.6" x14ac:dyDescent="0.3">
      <c r="O222"/>
      <c r="S222"/>
    </row>
    <row r="223" spans="15:19" ht="15.6" x14ac:dyDescent="0.3">
      <c r="O223"/>
      <c r="S223"/>
    </row>
    <row r="224" spans="15:19" ht="15.6" x14ac:dyDescent="0.3">
      <c r="O224"/>
      <c r="S224"/>
    </row>
    <row r="225" spans="15:19" ht="15.6" x14ac:dyDescent="0.3">
      <c r="O225"/>
      <c r="S225"/>
    </row>
    <row r="226" spans="15:19" ht="15.6" x14ac:dyDescent="0.3">
      <c r="O226"/>
      <c r="S226"/>
    </row>
    <row r="227" spans="15:19" ht="15.6" x14ac:dyDescent="0.3">
      <c r="O227"/>
      <c r="S227"/>
    </row>
    <row r="228" spans="15:19" ht="15.6" x14ac:dyDescent="0.3">
      <c r="O228"/>
      <c r="S228"/>
    </row>
    <row r="229" spans="15:19" ht="15.6" x14ac:dyDescent="0.3">
      <c r="O229"/>
      <c r="S229"/>
    </row>
    <row r="230" spans="15:19" ht="15.6" x14ac:dyDescent="0.3">
      <c r="O230"/>
      <c r="S230"/>
    </row>
    <row r="231" spans="15:19" ht="15.6" x14ac:dyDescent="0.3">
      <c r="O231"/>
      <c r="S231"/>
    </row>
    <row r="232" spans="15:19" ht="15.6" x14ac:dyDescent="0.3">
      <c r="O232"/>
      <c r="S232"/>
    </row>
    <row r="233" spans="15:19" ht="15.6" x14ac:dyDescent="0.3">
      <c r="O233"/>
      <c r="S233"/>
    </row>
    <row r="234" spans="15:19" ht="15.6" x14ac:dyDescent="0.3">
      <c r="O234"/>
      <c r="S234"/>
    </row>
    <row r="235" spans="15:19" ht="15.6" x14ac:dyDescent="0.3">
      <c r="O235"/>
      <c r="S235"/>
    </row>
    <row r="236" spans="15:19" ht="15.6" x14ac:dyDescent="0.3">
      <c r="O236"/>
      <c r="S236"/>
    </row>
    <row r="237" spans="15:19" ht="15.6" x14ac:dyDescent="0.3">
      <c r="O237"/>
      <c r="S237"/>
    </row>
    <row r="238" spans="15:19" ht="15.6" x14ac:dyDescent="0.3">
      <c r="O238"/>
      <c r="S238"/>
    </row>
    <row r="239" spans="15:19" ht="15.6" x14ac:dyDescent="0.3">
      <c r="O239"/>
      <c r="S239"/>
    </row>
    <row r="240" spans="15:19" ht="15.6" x14ac:dyDescent="0.3">
      <c r="O240"/>
      <c r="S240"/>
    </row>
    <row r="241" spans="15:19" ht="15.6" x14ac:dyDescent="0.3">
      <c r="O241"/>
      <c r="S241"/>
    </row>
    <row r="242" spans="15:19" ht="15.6" x14ac:dyDescent="0.3">
      <c r="O242"/>
      <c r="S242"/>
    </row>
    <row r="243" spans="15:19" ht="15.6" x14ac:dyDescent="0.3">
      <c r="O243"/>
      <c r="S243"/>
    </row>
    <row r="244" spans="15:19" ht="15.6" x14ac:dyDescent="0.3">
      <c r="O244"/>
      <c r="S244"/>
    </row>
    <row r="245" spans="15:19" ht="15.6" x14ac:dyDescent="0.3">
      <c r="O245"/>
      <c r="S245"/>
    </row>
    <row r="246" spans="15:19" ht="15.6" x14ac:dyDescent="0.3">
      <c r="O246"/>
      <c r="S246"/>
    </row>
    <row r="247" spans="15:19" ht="15.6" x14ac:dyDescent="0.3">
      <c r="O247"/>
      <c r="S247"/>
    </row>
    <row r="248" spans="15:19" ht="15.6" x14ac:dyDescent="0.3">
      <c r="O248"/>
      <c r="S248"/>
    </row>
    <row r="249" spans="15:19" ht="15.6" x14ac:dyDescent="0.3">
      <c r="O249"/>
      <c r="S249"/>
    </row>
    <row r="250" spans="15:19" ht="15.6" x14ac:dyDescent="0.3">
      <c r="O250"/>
      <c r="S250"/>
    </row>
    <row r="251" spans="15:19" ht="15.6" x14ac:dyDescent="0.3">
      <c r="O251"/>
      <c r="S251"/>
    </row>
    <row r="252" spans="15:19" ht="15.6" x14ac:dyDescent="0.3">
      <c r="O252"/>
      <c r="S252"/>
    </row>
    <row r="253" spans="15:19" ht="15.6" x14ac:dyDescent="0.3">
      <c r="O253"/>
      <c r="S253"/>
    </row>
    <row r="254" spans="15:19" ht="15.6" x14ac:dyDescent="0.3">
      <c r="O254"/>
      <c r="S254"/>
    </row>
    <row r="255" spans="15:19" ht="15.6" x14ac:dyDescent="0.3">
      <c r="O255"/>
      <c r="S255"/>
    </row>
    <row r="256" spans="15:19" ht="15.6" x14ac:dyDescent="0.3">
      <c r="O256"/>
      <c r="S256"/>
    </row>
    <row r="257" spans="15:19" ht="15.6" x14ac:dyDescent="0.3">
      <c r="O257"/>
      <c r="S257"/>
    </row>
    <row r="258" spans="15:19" ht="15.6" x14ac:dyDescent="0.3">
      <c r="O258"/>
      <c r="S258"/>
    </row>
    <row r="259" spans="15:19" ht="15.6" x14ac:dyDescent="0.3">
      <c r="O259"/>
      <c r="S259"/>
    </row>
    <row r="260" spans="15:19" ht="15.6" x14ac:dyDescent="0.3">
      <c r="O260"/>
      <c r="S260"/>
    </row>
    <row r="261" spans="15:19" ht="15.6" x14ac:dyDescent="0.3">
      <c r="O261"/>
      <c r="S261"/>
    </row>
    <row r="262" spans="15:19" ht="15.6" x14ac:dyDescent="0.3">
      <c r="O262"/>
      <c r="S262"/>
    </row>
    <row r="263" spans="15:19" ht="15.6" x14ac:dyDescent="0.3">
      <c r="O263"/>
      <c r="S263"/>
    </row>
    <row r="264" spans="15:19" ht="15.6" x14ac:dyDescent="0.3">
      <c r="O264"/>
      <c r="S264"/>
    </row>
    <row r="265" spans="15:19" ht="15.6" x14ac:dyDescent="0.3">
      <c r="O265"/>
      <c r="S265"/>
    </row>
    <row r="266" spans="15:19" ht="15.6" x14ac:dyDescent="0.3">
      <c r="O266"/>
      <c r="S266"/>
    </row>
    <row r="267" spans="15:19" ht="15.6" x14ac:dyDescent="0.3">
      <c r="O267"/>
      <c r="S267"/>
    </row>
    <row r="268" spans="15:19" ht="15.6" x14ac:dyDescent="0.3">
      <c r="O268"/>
      <c r="S268"/>
    </row>
    <row r="269" spans="15:19" ht="15.6" x14ac:dyDescent="0.3">
      <c r="O269"/>
      <c r="S269"/>
    </row>
    <row r="270" spans="15:19" ht="15.6" x14ac:dyDescent="0.3">
      <c r="O270"/>
      <c r="S270"/>
    </row>
    <row r="271" spans="15:19" ht="15.6" x14ac:dyDescent="0.3">
      <c r="O271"/>
      <c r="S271"/>
    </row>
    <row r="272" spans="15:19" ht="15.6" x14ac:dyDescent="0.3">
      <c r="O272"/>
      <c r="S272"/>
    </row>
    <row r="273" spans="15:19" ht="15.6" x14ac:dyDescent="0.3">
      <c r="O273"/>
      <c r="S273"/>
    </row>
    <row r="274" spans="15:19" ht="15.6" x14ac:dyDescent="0.3">
      <c r="O274"/>
      <c r="S274"/>
    </row>
    <row r="275" spans="15:19" ht="15.6" x14ac:dyDescent="0.3">
      <c r="O275"/>
      <c r="S275"/>
    </row>
    <row r="276" spans="15:19" ht="15.6" x14ac:dyDescent="0.3">
      <c r="O276"/>
      <c r="S276"/>
    </row>
    <row r="277" spans="15:19" ht="15.6" x14ac:dyDescent="0.3">
      <c r="O277"/>
      <c r="S277"/>
    </row>
    <row r="278" spans="15:19" ht="15.6" x14ac:dyDescent="0.3">
      <c r="O278"/>
      <c r="S278"/>
    </row>
    <row r="279" spans="15:19" ht="15.6" x14ac:dyDescent="0.3">
      <c r="O279"/>
      <c r="S279"/>
    </row>
    <row r="280" spans="15:19" ht="15.6" x14ac:dyDescent="0.3">
      <c r="O280"/>
      <c r="S280"/>
    </row>
    <row r="281" spans="15:19" ht="15.6" x14ac:dyDescent="0.3">
      <c r="O281"/>
      <c r="S281"/>
    </row>
    <row r="282" spans="15:19" ht="15.6" x14ac:dyDescent="0.3">
      <c r="O282"/>
      <c r="S282"/>
    </row>
    <row r="283" spans="15:19" ht="15.6" x14ac:dyDescent="0.3">
      <c r="O283"/>
      <c r="S283"/>
    </row>
    <row r="284" spans="15:19" ht="15.6" x14ac:dyDescent="0.3">
      <c r="O284"/>
      <c r="S284"/>
    </row>
    <row r="285" spans="15:19" ht="15.6" x14ac:dyDescent="0.3">
      <c r="O285"/>
      <c r="S285"/>
    </row>
    <row r="286" spans="15:19" ht="15.6" x14ac:dyDescent="0.3">
      <c r="O286"/>
      <c r="S286"/>
    </row>
    <row r="287" spans="15:19" ht="15.6" x14ac:dyDescent="0.3">
      <c r="O287"/>
      <c r="S287"/>
    </row>
    <row r="288" spans="15:19" ht="15.6" x14ac:dyDescent="0.3">
      <c r="O288"/>
      <c r="S288"/>
    </row>
    <row r="289" spans="15:19" ht="15.6" x14ac:dyDescent="0.3">
      <c r="O289"/>
      <c r="S289"/>
    </row>
    <row r="290" spans="15:19" ht="15.6" x14ac:dyDescent="0.3">
      <c r="O290"/>
      <c r="S290"/>
    </row>
    <row r="291" spans="15:19" ht="15.6" x14ac:dyDescent="0.3">
      <c r="O291"/>
      <c r="S291"/>
    </row>
    <row r="292" spans="15:19" ht="15.6" x14ac:dyDescent="0.3">
      <c r="O292"/>
      <c r="S292"/>
    </row>
    <row r="293" spans="15:19" ht="15.6" x14ac:dyDescent="0.3">
      <c r="O293"/>
      <c r="S293"/>
    </row>
    <row r="294" spans="15:19" ht="15.6" x14ac:dyDescent="0.3">
      <c r="O294"/>
      <c r="S294"/>
    </row>
    <row r="295" spans="15:19" ht="15.6" x14ac:dyDescent="0.3">
      <c r="O295"/>
      <c r="S295"/>
    </row>
    <row r="296" spans="15:19" ht="15.6" x14ac:dyDescent="0.3">
      <c r="O296"/>
      <c r="S296"/>
    </row>
    <row r="297" spans="15:19" ht="15.6" x14ac:dyDescent="0.3">
      <c r="O297"/>
      <c r="S297"/>
    </row>
    <row r="298" spans="15:19" ht="15.6" x14ac:dyDescent="0.3">
      <c r="O298"/>
      <c r="S298"/>
    </row>
    <row r="299" spans="15:19" ht="15.6" x14ac:dyDescent="0.3">
      <c r="O299"/>
      <c r="S299"/>
    </row>
    <row r="300" spans="15:19" ht="15.6" x14ac:dyDescent="0.3">
      <c r="O300"/>
      <c r="S300"/>
    </row>
    <row r="301" spans="15:19" ht="15.6" x14ac:dyDescent="0.3">
      <c r="O301"/>
      <c r="S301"/>
    </row>
    <row r="302" spans="15:19" ht="15.6" x14ac:dyDescent="0.3">
      <c r="O302"/>
      <c r="S302"/>
    </row>
    <row r="303" spans="15:19" ht="15.6" x14ac:dyDescent="0.3">
      <c r="O303"/>
      <c r="S303"/>
    </row>
    <row r="304" spans="15:19" ht="15.6" x14ac:dyDescent="0.3">
      <c r="O304"/>
      <c r="S304"/>
    </row>
    <row r="305" spans="15:19" ht="15.6" x14ac:dyDescent="0.3">
      <c r="O305"/>
      <c r="S305"/>
    </row>
    <row r="306" spans="15:19" ht="15.6" x14ac:dyDescent="0.3">
      <c r="O306"/>
      <c r="S306"/>
    </row>
    <row r="307" spans="15:19" ht="15.6" x14ac:dyDescent="0.3">
      <c r="O307"/>
      <c r="S307"/>
    </row>
    <row r="308" spans="15:19" ht="15.6" x14ac:dyDescent="0.3">
      <c r="O308"/>
      <c r="S308"/>
    </row>
    <row r="309" spans="15:19" ht="15.6" x14ac:dyDescent="0.3">
      <c r="O309"/>
      <c r="S309"/>
    </row>
    <row r="310" spans="15:19" ht="15.6" x14ac:dyDescent="0.3">
      <c r="O310"/>
      <c r="S310"/>
    </row>
    <row r="311" spans="15:19" ht="15.6" x14ac:dyDescent="0.3">
      <c r="O311"/>
      <c r="S311"/>
    </row>
    <row r="312" spans="15:19" ht="15.6" x14ac:dyDescent="0.3">
      <c r="O312"/>
      <c r="S312"/>
    </row>
    <row r="313" spans="15:19" ht="15.6" x14ac:dyDescent="0.3">
      <c r="O313"/>
      <c r="S313"/>
    </row>
    <row r="314" spans="15:19" ht="15.6" x14ac:dyDescent="0.3">
      <c r="O314"/>
      <c r="S314"/>
    </row>
    <row r="315" spans="15:19" ht="15.6" x14ac:dyDescent="0.3">
      <c r="O315"/>
      <c r="S315"/>
    </row>
    <row r="316" spans="15:19" ht="15.6" x14ac:dyDescent="0.3">
      <c r="O316"/>
      <c r="S316"/>
    </row>
    <row r="317" spans="15:19" ht="15.6" x14ac:dyDescent="0.3">
      <c r="O317"/>
      <c r="S317"/>
    </row>
    <row r="318" spans="15:19" ht="15.6" x14ac:dyDescent="0.3">
      <c r="O318"/>
      <c r="S318"/>
    </row>
    <row r="319" spans="15:19" ht="15.6" x14ac:dyDescent="0.3">
      <c r="O319"/>
    </row>
  </sheetData>
  <phoneticPr fontId="2" type="noConversion"/>
  <pageMargins left="0.7" right="0.7" top="0.75" bottom="0.75" header="0.3" footer="0.3"/>
  <pageSetup paperSize="9" orientation="portrait" horizontalDpi="0" verticalDpi="0"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367B-8D46-43D0-941E-A1ECCCB129D0}">
  <dimension ref="C1:N160"/>
  <sheetViews>
    <sheetView topLeftCell="B1" workbookViewId="0">
      <selection activeCell="E5" sqref="E5"/>
    </sheetView>
  </sheetViews>
  <sheetFormatPr defaultRowHeight="14.4" x14ac:dyDescent="0.3"/>
  <cols>
    <col min="3" max="3" width="20.21875" customWidth="1"/>
    <col min="4" max="4" width="16.6640625" bestFit="1" customWidth="1"/>
    <col min="5" max="5" width="25.6640625" customWidth="1"/>
    <col min="6" max="6" width="19.88671875" style="11" customWidth="1"/>
    <col min="7" max="7" width="16.21875" customWidth="1"/>
    <col min="9" max="9" width="12.6640625" bestFit="1" customWidth="1"/>
    <col min="10" max="10" width="15.88671875" customWidth="1"/>
    <col min="13" max="13" width="14" bestFit="1" customWidth="1"/>
    <col min="14" max="14" width="26.88671875" bestFit="1" customWidth="1"/>
  </cols>
  <sheetData>
    <row r="1" spans="3:14" ht="15.6" x14ac:dyDescent="0.3">
      <c r="C1" s="1" t="s">
        <v>665</v>
      </c>
    </row>
    <row r="3" spans="3:14" ht="15.6" x14ac:dyDescent="0.3">
      <c r="C3" s="3" t="s">
        <v>2</v>
      </c>
      <c r="D3" s="3" t="s">
        <v>3</v>
      </c>
      <c r="E3" s="1" t="s">
        <v>652</v>
      </c>
      <c r="F3" s="12" t="s">
        <v>651</v>
      </c>
      <c r="G3" s="1" t="s">
        <v>643</v>
      </c>
    </row>
    <row r="4" spans="3:14" ht="15.6" x14ac:dyDescent="0.3">
      <c r="C4" s="3" t="s">
        <v>6</v>
      </c>
      <c r="D4" s="3" t="s">
        <v>7</v>
      </c>
      <c r="E4" s="3" t="s">
        <v>27</v>
      </c>
      <c r="F4" s="12" t="s">
        <v>28</v>
      </c>
      <c r="G4" s="1">
        <v>10.039999999999999</v>
      </c>
      <c r="M4" s="14" t="s">
        <v>647</v>
      </c>
      <c r="N4" t="s">
        <v>658</v>
      </c>
    </row>
    <row r="5" spans="3:14" ht="15.6" x14ac:dyDescent="0.3">
      <c r="C5" s="3" t="s">
        <v>6</v>
      </c>
      <c r="D5" s="3" t="s">
        <v>7</v>
      </c>
      <c r="E5" s="1" t="s">
        <v>4</v>
      </c>
      <c r="F5" s="12" t="s">
        <v>5</v>
      </c>
      <c r="G5" s="1">
        <v>2.2200000000000002</v>
      </c>
      <c r="M5" s="15" t="s">
        <v>101</v>
      </c>
      <c r="N5">
        <v>102.98000000000002</v>
      </c>
    </row>
    <row r="6" spans="3:14" ht="15.6" x14ac:dyDescent="0.3">
      <c r="C6" s="3" t="s">
        <v>6</v>
      </c>
      <c r="D6" s="3" t="s">
        <v>7</v>
      </c>
      <c r="E6" s="1" t="s">
        <v>39</v>
      </c>
      <c r="F6" s="12" t="s">
        <v>40</v>
      </c>
      <c r="G6" s="1">
        <v>8.75</v>
      </c>
      <c r="M6" s="15" t="s">
        <v>148</v>
      </c>
      <c r="N6">
        <v>128.81</v>
      </c>
    </row>
    <row r="7" spans="3:14" ht="15.6" x14ac:dyDescent="0.3">
      <c r="C7" s="3" t="s">
        <v>6</v>
      </c>
      <c r="D7" s="3" t="s">
        <v>7</v>
      </c>
      <c r="E7" s="1" t="s">
        <v>10</v>
      </c>
      <c r="F7" s="12" t="s">
        <v>11</v>
      </c>
      <c r="G7" s="1">
        <v>10.86</v>
      </c>
      <c r="M7" s="15" t="s">
        <v>52</v>
      </c>
      <c r="N7">
        <v>772.06</v>
      </c>
    </row>
    <row r="8" spans="3:14" ht="15.6" x14ac:dyDescent="0.3">
      <c r="C8" s="3" t="s">
        <v>6</v>
      </c>
      <c r="D8" s="3" t="s">
        <v>7</v>
      </c>
      <c r="E8" s="1" t="s">
        <v>19</v>
      </c>
      <c r="F8" s="12" t="s">
        <v>20</v>
      </c>
      <c r="G8" s="1">
        <v>26.68</v>
      </c>
      <c r="M8" s="15" t="s">
        <v>7</v>
      </c>
      <c r="N8">
        <v>259.73999999999995</v>
      </c>
    </row>
    <row r="9" spans="3:14" ht="15.6" x14ac:dyDescent="0.3">
      <c r="C9" s="3" t="s">
        <v>6</v>
      </c>
      <c r="D9" s="3" t="s">
        <v>7</v>
      </c>
      <c r="E9" s="1" t="s">
        <v>12</v>
      </c>
      <c r="F9" s="12" t="s">
        <v>7</v>
      </c>
      <c r="G9" s="1">
        <v>5.62</v>
      </c>
      <c r="M9" s="15" t="s">
        <v>186</v>
      </c>
      <c r="N9">
        <v>101.37000000000002</v>
      </c>
    </row>
    <row r="10" spans="3:14" ht="15.6" x14ac:dyDescent="0.3">
      <c r="C10" s="3" t="s">
        <v>6</v>
      </c>
      <c r="D10" s="3" t="s">
        <v>7</v>
      </c>
      <c r="E10" s="1" t="s">
        <v>37</v>
      </c>
      <c r="F10" s="12" t="s">
        <v>38</v>
      </c>
      <c r="G10" s="1">
        <v>25.68</v>
      </c>
      <c r="M10" s="15" t="s">
        <v>242</v>
      </c>
      <c r="N10">
        <v>105</v>
      </c>
    </row>
    <row r="11" spans="3:14" ht="15.6" x14ac:dyDescent="0.3">
      <c r="C11" s="3" t="s">
        <v>6</v>
      </c>
      <c r="D11" s="3" t="s">
        <v>7</v>
      </c>
      <c r="E11" s="1" t="s">
        <v>13</v>
      </c>
      <c r="F11" s="12" t="s">
        <v>14</v>
      </c>
      <c r="G11" s="1">
        <v>22.77</v>
      </c>
      <c r="M11" s="15" t="s">
        <v>276</v>
      </c>
      <c r="N11">
        <v>65.53</v>
      </c>
    </row>
    <row r="12" spans="3:14" ht="15.6" x14ac:dyDescent="0.3">
      <c r="C12" s="3" t="s">
        <v>6</v>
      </c>
      <c r="D12" s="3" t="s">
        <v>7</v>
      </c>
      <c r="E12" s="1" t="s">
        <v>23</v>
      </c>
      <c r="F12" s="12" t="s">
        <v>24</v>
      </c>
      <c r="G12" s="1">
        <v>25.58</v>
      </c>
      <c r="M12" s="15" t="s">
        <v>309</v>
      </c>
      <c r="N12">
        <v>258.85000000000002</v>
      </c>
    </row>
    <row r="13" spans="3:14" ht="15.6" x14ac:dyDescent="0.3">
      <c r="C13" s="3" t="s">
        <v>6</v>
      </c>
      <c r="D13" s="3" t="s">
        <v>7</v>
      </c>
      <c r="E13" s="1" t="s">
        <v>15</v>
      </c>
      <c r="F13" s="12" t="s">
        <v>16</v>
      </c>
      <c r="G13" s="1">
        <v>3.48</v>
      </c>
      <c r="M13" s="15" t="s">
        <v>648</v>
      </c>
      <c r="N13">
        <v>1794.3400000000001</v>
      </c>
    </row>
    <row r="14" spans="3:14" ht="15.6" x14ac:dyDescent="0.3">
      <c r="C14" s="3" t="s">
        <v>6</v>
      </c>
      <c r="D14" s="3" t="s">
        <v>7</v>
      </c>
      <c r="E14" s="1" t="s">
        <v>43</v>
      </c>
      <c r="F14" s="12" t="s">
        <v>44</v>
      </c>
      <c r="G14" s="1">
        <v>9.4499999999999993</v>
      </c>
    </row>
    <row r="15" spans="3:14" ht="15.6" x14ac:dyDescent="0.3">
      <c r="C15" s="3" t="s">
        <v>6</v>
      </c>
      <c r="D15" s="3" t="s">
        <v>7</v>
      </c>
      <c r="E15" s="1" t="s">
        <v>17</v>
      </c>
      <c r="F15" s="12" t="s">
        <v>18</v>
      </c>
      <c r="G15" s="1">
        <v>2.63</v>
      </c>
    </row>
    <row r="16" spans="3:14" ht="15.6" x14ac:dyDescent="0.3">
      <c r="C16" s="3" t="s">
        <v>6</v>
      </c>
      <c r="D16" s="3" t="s">
        <v>7</v>
      </c>
      <c r="E16" s="1" t="s">
        <v>21</v>
      </c>
      <c r="F16" s="12" t="s">
        <v>22</v>
      </c>
      <c r="G16" s="1">
        <v>10.64</v>
      </c>
    </row>
    <row r="17" spans="3:7" ht="15.6" x14ac:dyDescent="0.3">
      <c r="C17" s="3" t="s">
        <v>6</v>
      </c>
      <c r="D17" s="3" t="s">
        <v>7</v>
      </c>
      <c r="E17" s="1" t="s">
        <v>25</v>
      </c>
      <c r="F17" s="12" t="s">
        <v>26</v>
      </c>
      <c r="G17" s="1">
        <v>7.37</v>
      </c>
    </row>
    <row r="18" spans="3:7" ht="15.6" x14ac:dyDescent="0.3">
      <c r="C18" s="3" t="s">
        <v>6</v>
      </c>
      <c r="D18" s="3" t="s">
        <v>7</v>
      </c>
      <c r="E18" s="1" t="s">
        <v>41</v>
      </c>
      <c r="F18" s="12" t="s">
        <v>42</v>
      </c>
      <c r="G18" s="1">
        <v>10.98</v>
      </c>
    </row>
    <row r="19" spans="3:7" ht="15.6" x14ac:dyDescent="0.3">
      <c r="C19" s="3" t="s">
        <v>6</v>
      </c>
      <c r="D19" s="3" t="s">
        <v>7</v>
      </c>
      <c r="E19" s="1" t="s">
        <v>29</v>
      </c>
      <c r="F19" s="12" t="s">
        <v>30</v>
      </c>
      <c r="G19" s="1">
        <v>2.08</v>
      </c>
    </row>
    <row r="20" spans="3:7" ht="15.6" x14ac:dyDescent="0.3">
      <c r="C20" s="3" t="s">
        <v>6</v>
      </c>
      <c r="D20" s="3" t="s">
        <v>7</v>
      </c>
      <c r="E20" s="1" t="s">
        <v>35</v>
      </c>
      <c r="F20" s="12" t="s">
        <v>36</v>
      </c>
      <c r="G20" s="1">
        <v>13.25</v>
      </c>
    </row>
    <row r="21" spans="3:7" ht="15.6" x14ac:dyDescent="0.3">
      <c r="C21" s="3" t="s">
        <v>6</v>
      </c>
      <c r="D21" s="3" t="s">
        <v>7</v>
      </c>
      <c r="E21" s="1" t="s">
        <v>31</v>
      </c>
      <c r="F21" s="12" t="s">
        <v>32</v>
      </c>
      <c r="G21" s="1">
        <v>12.73</v>
      </c>
    </row>
    <row r="22" spans="3:7" ht="15.6" x14ac:dyDescent="0.3">
      <c r="C22" s="3" t="s">
        <v>6</v>
      </c>
      <c r="D22" s="3" t="s">
        <v>7</v>
      </c>
      <c r="E22" s="1" t="s">
        <v>33</v>
      </c>
      <c r="F22" s="12" t="s">
        <v>34</v>
      </c>
      <c r="G22" s="1">
        <v>13.31</v>
      </c>
    </row>
    <row r="23" spans="3:7" ht="15.6" x14ac:dyDescent="0.3">
      <c r="C23" s="3" t="s">
        <v>6</v>
      </c>
      <c r="D23" s="3" t="s">
        <v>7</v>
      </c>
      <c r="E23" s="1" t="s">
        <v>45</v>
      </c>
      <c r="F23" s="12" t="s">
        <v>46</v>
      </c>
      <c r="G23" s="1">
        <v>24.88</v>
      </c>
    </row>
    <row r="24" spans="3:7" ht="15.6" x14ac:dyDescent="0.3">
      <c r="C24" s="3" t="s">
        <v>6</v>
      </c>
      <c r="D24" s="3" t="s">
        <v>7</v>
      </c>
      <c r="E24" s="1" t="s">
        <v>47</v>
      </c>
      <c r="F24" s="12" t="s">
        <v>48</v>
      </c>
      <c r="G24" s="1">
        <v>10.74</v>
      </c>
    </row>
    <row r="25" spans="3:7" ht="15.6" x14ac:dyDescent="0.3">
      <c r="C25" s="3" t="s">
        <v>51</v>
      </c>
      <c r="D25" s="3" t="s">
        <v>52</v>
      </c>
      <c r="E25" s="1" t="s">
        <v>55</v>
      </c>
      <c r="F25" s="12" t="s">
        <v>56</v>
      </c>
      <c r="G25" s="1">
        <v>13.81</v>
      </c>
    </row>
    <row r="26" spans="3:7" ht="15.6" x14ac:dyDescent="0.3">
      <c r="C26" s="3" t="s">
        <v>51</v>
      </c>
      <c r="D26" s="3" t="s">
        <v>52</v>
      </c>
      <c r="E26" s="1" t="s">
        <v>57</v>
      </c>
      <c r="F26" s="12" t="s">
        <v>58</v>
      </c>
      <c r="G26" s="1">
        <v>14.95</v>
      </c>
    </row>
    <row r="27" spans="3:7" ht="15.6" x14ac:dyDescent="0.3">
      <c r="C27" s="3" t="s">
        <v>51</v>
      </c>
      <c r="D27" s="3" t="s">
        <v>52</v>
      </c>
      <c r="E27" s="1" t="s">
        <v>53</v>
      </c>
      <c r="F27" s="12" t="s">
        <v>54</v>
      </c>
      <c r="G27" s="1">
        <v>2.54</v>
      </c>
    </row>
    <row r="28" spans="3:7" ht="15.6" x14ac:dyDescent="0.3">
      <c r="C28" s="3" t="s">
        <v>51</v>
      </c>
      <c r="D28" s="3" t="s">
        <v>52</v>
      </c>
      <c r="E28" s="1" t="s">
        <v>49</v>
      </c>
      <c r="F28" s="12" t="s">
        <v>50</v>
      </c>
      <c r="G28" s="1">
        <v>13.07</v>
      </c>
    </row>
    <row r="29" spans="3:7" ht="15.6" x14ac:dyDescent="0.3">
      <c r="C29" s="3" t="s">
        <v>51</v>
      </c>
      <c r="D29" s="3" t="s">
        <v>52</v>
      </c>
      <c r="E29" s="1" t="s">
        <v>59</v>
      </c>
      <c r="F29" s="12" t="s">
        <v>52</v>
      </c>
      <c r="G29" s="1">
        <v>5.43</v>
      </c>
    </row>
    <row r="30" spans="3:7" ht="15.6" x14ac:dyDescent="0.3">
      <c r="C30" s="3" t="s">
        <v>51</v>
      </c>
      <c r="D30" s="3" t="s">
        <v>52</v>
      </c>
      <c r="E30" s="1" t="s">
        <v>60</v>
      </c>
      <c r="F30" s="12" t="s">
        <v>61</v>
      </c>
      <c r="G30" s="1">
        <v>18.22</v>
      </c>
    </row>
    <row r="31" spans="3:7" ht="15.6" x14ac:dyDescent="0.3">
      <c r="C31" s="3" t="s">
        <v>51</v>
      </c>
      <c r="D31" s="3" t="s">
        <v>52</v>
      </c>
      <c r="E31" s="1" t="s">
        <v>62</v>
      </c>
      <c r="F31" s="12" t="s">
        <v>63</v>
      </c>
      <c r="G31" s="1">
        <v>7.51</v>
      </c>
    </row>
    <row r="32" spans="3:7" ht="15.6" x14ac:dyDescent="0.3">
      <c r="C32" s="3" t="s">
        <v>51</v>
      </c>
      <c r="D32" s="3" t="s">
        <v>52</v>
      </c>
      <c r="E32" s="1" t="s">
        <v>64</v>
      </c>
      <c r="F32" s="12" t="s">
        <v>65</v>
      </c>
      <c r="G32" s="1">
        <v>33.18</v>
      </c>
    </row>
    <row r="33" spans="3:8" ht="15.6" x14ac:dyDescent="0.3">
      <c r="C33" s="3" t="s">
        <v>51</v>
      </c>
      <c r="D33" s="3" t="s">
        <v>52</v>
      </c>
      <c r="E33" s="1" t="s">
        <v>66</v>
      </c>
      <c r="F33" s="12" t="s">
        <v>67</v>
      </c>
      <c r="G33" s="1">
        <v>13.18</v>
      </c>
    </row>
    <row r="34" spans="3:8" ht="15.6" x14ac:dyDescent="0.3">
      <c r="C34" s="3" t="s">
        <v>51</v>
      </c>
      <c r="D34" s="3" t="s">
        <v>52</v>
      </c>
      <c r="E34" s="1" t="s">
        <v>68</v>
      </c>
      <c r="F34" s="12" t="s">
        <v>69</v>
      </c>
      <c r="G34" s="1">
        <v>96.24</v>
      </c>
    </row>
    <row r="35" spans="3:8" ht="15.6" x14ac:dyDescent="0.3">
      <c r="C35" s="3" t="s">
        <v>51</v>
      </c>
      <c r="D35" s="3" t="s">
        <v>52</v>
      </c>
      <c r="E35" s="1" t="s">
        <v>70</v>
      </c>
      <c r="F35" s="12" t="s">
        <v>71</v>
      </c>
      <c r="G35" s="1">
        <v>10.35</v>
      </c>
    </row>
    <row r="36" spans="3:8" ht="15.6" x14ac:dyDescent="0.3">
      <c r="C36" s="3" t="s">
        <v>51</v>
      </c>
      <c r="D36" s="3" t="s">
        <v>52</v>
      </c>
      <c r="E36" s="1" t="s">
        <v>72</v>
      </c>
      <c r="F36" s="12" t="s">
        <v>73</v>
      </c>
      <c r="G36" s="1">
        <v>69.099999999999994</v>
      </c>
    </row>
    <row r="37" spans="3:8" ht="15.6" x14ac:dyDescent="0.3">
      <c r="C37" s="3" t="s">
        <v>51</v>
      </c>
      <c r="D37" s="3" t="s">
        <v>52</v>
      </c>
      <c r="E37" s="1" t="s">
        <v>74</v>
      </c>
      <c r="F37" s="12" t="s">
        <v>75</v>
      </c>
      <c r="G37" s="1">
        <v>58.54</v>
      </c>
    </row>
    <row r="38" spans="3:8" ht="15.6" x14ac:dyDescent="0.3">
      <c r="C38" s="3" t="s">
        <v>51</v>
      </c>
      <c r="D38" s="3" t="s">
        <v>52</v>
      </c>
      <c r="E38" s="1" t="s">
        <v>76</v>
      </c>
      <c r="F38" s="12" t="s">
        <v>77</v>
      </c>
      <c r="G38" s="1">
        <v>219.19</v>
      </c>
    </row>
    <row r="39" spans="3:8" ht="15.6" x14ac:dyDescent="0.3">
      <c r="C39" s="3" t="s">
        <v>51</v>
      </c>
      <c r="D39" s="3" t="s">
        <v>52</v>
      </c>
      <c r="E39" s="1" t="s">
        <v>78</v>
      </c>
      <c r="F39" s="12" t="s">
        <v>79</v>
      </c>
      <c r="G39" s="1">
        <v>2.39</v>
      </c>
    </row>
    <row r="40" spans="3:8" ht="15.6" x14ac:dyDescent="0.3">
      <c r="C40" s="3" t="s">
        <v>51</v>
      </c>
      <c r="D40" s="3" t="s">
        <v>52</v>
      </c>
      <c r="E40" s="1" t="s">
        <v>80</v>
      </c>
      <c r="F40" s="12" t="s">
        <v>81</v>
      </c>
      <c r="G40" s="1">
        <v>15.63</v>
      </c>
    </row>
    <row r="41" spans="3:8" ht="15.6" x14ac:dyDescent="0.3">
      <c r="C41" s="3" t="s">
        <v>51</v>
      </c>
      <c r="D41" s="3" t="s">
        <v>52</v>
      </c>
      <c r="E41" s="1" t="s">
        <v>82</v>
      </c>
      <c r="F41" s="12" t="s">
        <v>83</v>
      </c>
      <c r="G41" s="1">
        <v>56.35</v>
      </c>
    </row>
    <row r="42" spans="3:8" ht="15.6" x14ac:dyDescent="0.3">
      <c r="C42" s="3" t="s">
        <v>51</v>
      </c>
      <c r="D42" s="3" t="s">
        <v>52</v>
      </c>
      <c r="E42" s="1" t="s">
        <v>84</v>
      </c>
      <c r="F42" s="12" t="s">
        <v>85</v>
      </c>
      <c r="G42" s="1">
        <v>25.94</v>
      </c>
    </row>
    <row r="43" spans="3:8" ht="15.6" x14ac:dyDescent="0.3">
      <c r="C43" s="3" t="s">
        <v>51</v>
      </c>
      <c r="D43" s="3" t="s">
        <v>52</v>
      </c>
      <c r="E43" s="1" t="s">
        <v>86</v>
      </c>
      <c r="F43" s="12" t="s">
        <v>87</v>
      </c>
      <c r="G43" s="1">
        <v>7.51</v>
      </c>
    </row>
    <row r="44" spans="3:8" ht="15.6" x14ac:dyDescent="0.3">
      <c r="C44" s="3" t="s">
        <v>51</v>
      </c>
      <c r="D44" s="3" t="s">
        <v>52</v>
      </c>
      <c r="E44" s="1" t="s">
        <v>88</v>
      </c>
      <c r="F44" s="12" t="s">
        <v>89</v>
      </c>
      <c r="G44" s="1">
        <v>4.26</v>
      </c>
      <c r="H44" s="2"/>
    </row>
    <row r="45" spans="3:8" ht="15.6" x14ac:dyDescent="0.3">
      <c r="C45" s="3" t="s">
        <v>51</v>
      </c>
      <c r="D45" s="3" t="s">
        <v>52</v>
      </c>
      <c r="E45" s="1" t="s">
        <v>90</v>
      </c>
      <c r="F45" s="12" t="s">
        <v>91</v>
      </c>
      <c r="G45" s="1">
        <v>15.47</v>
      </c>
    </row>
    <row r="46" spans="3:8" ht="15.6" x14ac:dyDescent="0.3">
      <c r="C46" s="3" t="s">
        <v>51</v>
      </c>
      <c r="D46" s="3" t="s">
        <v>52</v>
      </c>
      <c r="E46" s="1" t="s">
        <v>92</v>
      </c>
      <c r="F46" s="12" t="s">
        <v>93</v>
      </c>
      <c r="G46" s="1">
        <v>3.03</v>
      </c>
    </row>
    <row r="47" spans="3:8" ht="15.6" x14ac:dyDescent="0.3">
      <c r="C47" s="3" t="s">
        <v>51</v>
      </c>
      <c r="D47" s="3" t="s">
        <v>52</v>
      </c>
      <c r="E47" s="1" t="s">
        <v>94</v>
      </c>
      <c r="F47" s="12" t="s">
        <v>95</v>
      </c>
      <c r="G47" s="1">
        <v>7.75</v>
      </c>
    </row>
    <row r="48" spans="3:8" ht="15.6" x14ac:dyDescent="0.3">
      <c r="C48" s="3" t="s">
        <v>51</v>
      </c>
      <c r="D48" s="3" t="s">
        <v>52</v>
      </c>
      <c r="E48" s="1" t="s">
        <v>96</v>
      </c>
      <c r="F48" s="12" t="s">
        <v>97</v>
      </c>
      <c r="G48" s="1">
        <v>58.42</v>
      </c>
    </row>
    <row r="49" spans="3:7" ht="15.6" x14ac:dyDescent="0.3">
      <c r="C49" s="3" t="s">
        <v>100</v>
      </c>
      <c r="D49" s="3" t="s">
        <v>101</v>
      </c>
      <c r="E49" s="1" t="s">
        <v>98</v>
      </c>
      <c r="F49" s="12" t="s">
        <v>99</v>
      </c>
      <c r="G49" s="1">
        <v>0.05</v>
      </c>
    </row>
    <row r="50" spans="3:7" ht="15.6" x14ac:dyDescent="0.3">
      <c r="C50" s="3" t="s">
        <v>100</v>
      </c>
      <c r="D50" s="3" t="s">
        <v>101</v>
      </c>
      <c r="E50" s="1" t="s">
        <v>102</v>
      </c>
      <c r="F50" s="12" t="s">
        <v>103</v>
      </c>
      <c r="G50" s="1">
        <v>1.65</v>
      </c>
    </row>
    <row r="51" spans="3:7" ht="15.6" x14ac:dyDescent="0.3">
      <c r="C51" s="3" t="s">
        <v>100</v>
      </c>
      <c r="D51" s="3" t="s">
        <v>101</v>
      </c>
      <c r="E51" s="1" t="s">
        <v>104</v>
      </c>
      <c r="F51" s="12" t="s">
        <v>105</v>
      </c>
      <c r="G51" s="1">
        <v>3.13</v>
      </c>
    </row>
    <row r="52" spans="3:7" ht="15.6" x14ac:dyDescent="0.3">
      <c r="C52" s="3" t="s">
        <v>100</v>
      </c>
      <c r="D52" s="3" t="s">
        <v>101</v>
      </c>
      <c r="E52" s="1" t="s">
        <v>106</v>
      </c>
      <c r="F52" s="12" t="s">
        <v>101</v>
      </c>
      <c r="G52" s="1">
        <v>0.1</v>
      </c>
    </row>
    <row r="53" spans="3:7" ht="15.6" x14ac:dyDescent="0.3">
      <c r="C53" s="3" t="s">
        <v>100</v>
      </c>
      <c r="D53" s="3" t="s">
        <v>101</v>
      </c>
      <c r="E53" s="1" t="s">
        <v>107</v>
      </c>
      <c r="F53" s="12" t="s">
        <v>108</v>
      </c>
      <c r="G53" s="1">
        <v>0.71</v>
      </c>
    </row>
    <row r="54" spans="3:7" ht="15.6" x14ac:dyDescent="0.3">
      <c r="C54" s="3" t="s">
        <v>100</v>
      </c>
      <c r="D54" s="3" t="s">
        <v>101</v>
      </c>
      <c r="E54" s="1" t="s">
        <v>109</v>
      </c>
      <c r="F54" s="12" t="s">
        <v>110</v>
      </c>
      <c r="G54" s="1">
        <v>2.39</v>
      </c>
    </row>
    <row r="55" spans="3:7" ht="15.6" x14ac:dyDescent="0.3">
      <c r="C55" s="3" t="s">
        <v>100</v>
      </c>
      <c r="D55" s="3" t="s">
        <v>101</v>
      </c>
      <c r="E55" s="1" t="s">
        <v>111</v>
      </c>
      <c r="F55" s="12" t="s">
        <v>112</v>
      </c>
      <c r="G55" s="1">
        <v>23.87</v>
      </c>
    </row>
    <row r="56" spans="3:7" ht="15.6" x14ac:dyDescent="0.3">
      <c r="C56" s="3" t="s">
        <v>100</v>
      </c>
      <c r="D56" s="3" t="s">
        <v>101</v>
      </c>
      <c r="E56" s="1" t="s">
        <v>113</v>
      </c>
      <c r="F56" s="12" t="s">
        <v>114</v>
      </c>
      <c r="G56" s="1">
        <v>7.54</v>
      </c>
    </row>
    <row r="57" spans="3:7" ht="15.6" x14ac:dyDescent="0.3">
      <c r="C57" s="3" t="s">
        <v>100</v>
      </c>
      <c r="D57" s="3" t="s">
        <v>101</v>
      </c>
      <c r="E57" s="1" t="s">
        <v>115</v>
      </c>
      <c r="F57" s="12" t="s">
        <v>116</v>
      </c>
      <c r="G57" s="1">
        <v>1.51</v>
      </c>
    </row>
    <row r="58" spans="3:7" ht="15.6" x14ac:dyDescent="0.3">
      <c r="C58" s="3" t="s">
        <v>100</v>
      </c>
      <c r="D58" s="3" t="s">
        <v>101</v>
      </c>
      <c r="E58" s="1" t="s">
        <v>117</v>
      </c>
      <c r="F58" s="12" t="s">
        <v>118</v>
      </c>
      <c r="G58" s="1">
        <v>4.1100000000000003</v>
      </c>
    </row>
    <row r="59" spans="3:7" ht="15.6" x14ac:dyDescent="0.3">
      <c r="C59" s="3" t="s">
        <v>100</v>
      </c>
      <c r="D59" s="3" t="s">
        <v>101</v>
      </c>
      <c r="E59" s="1" t="s">
        <v>119</v>
      </c>
      <c r="F59" s="12" t="s">
        <v>120</v>
      </c>
      <c r="G59" s="1">
        <v>1.92</v>
      </c>
    </row>
    <row r="60" spans="3:7" ht="15.6" x14ac:dyDescent="0.3">
      <c r="C60" s="3" t="s">
        <v>100</v>
      </c>
      <c r="D60" s="3" t="s">
        <v>101</v>
      </c>
      <c r="E60" s="1" t="s">
        <v>121</v>
      </c>
      <c r="F60" s="12" t="s">
        <v>122</v>
      </c>
      <c r="G60" s="1">
        <v>1.23</v>
      </c>
    </row>
    <row r="61" spans="3:7" ht="15.6" x14ac:dyDescent="0.3">
      <c r="C61" s="3" t="s">
        <v>100</v>
      </c>
      <c r="D61" s="3" t="s">
        <v>101</v>
      </c>
      <c r="E61" s="1" t="s">
        <v>123</v>
      </c>
      <c r="F61" s="12" t="s">
        <v>124</v>
      </c>
      <c r="G61" s="1">
        <v>4.32</v>
      </c>
    </row>
    <row r="62" spans="3:7" ht="15.6" x14ac:dyDescent="0.3">
      <c r="C62" s="3" t="s">
        <v>100</v>
      </c>
      <c r="D62" s="3" t="s">
        <v>101</v>
      </c>
      <c r="E62" s="1" t="s">
        <v>125</v>
      </c>
      <c r="F62" s="12" t="s">
        <v>126</v>
      </c>
      <c r="G62" s="1">
        <v>0.5</v>
      </c>
    </row>
    <row r="63" spans="3:7" ht="15.6" x14ac:dyDescent="0.3">
      <c r="C63" s="3" t="s">
        <v>100</v>
      </c>
      <c r="D63" s="3" t="s">
        <v>101</v>
      </c>
      <c r="E63" s="1" t="s">
        <v>127</v>
      </c>
      <c r="F63" s="12" t="s">
        <v>128</v>
      </c>
      <c r="G63" s="1">
        <v>0.72</v>
      </c>
    </row>
    <row r="64" spans="3:7" ht="15.6" x14ac:dyDescent="0.3">
      <c r="C64" s="3" t="s">
        <v>100</v>
      </c>
      <c r="D64" s="3" t="s">
        <v>101</v>
      </c>
      <c r="E64" s="1" t="s">
        <v>129</v>
      </c>
      <c r="F64" s="12" t="s">
        <v>130</v>
      </c>
      <c r="G64" s="1">
        <v>2.85</v>
      </c>
    </row>
    <row r="65" spans="3:8" ht="15.6" x14ac:dyDescent="0.3">
      <c r="C65" s="3" t="s">
        <v>100</v>
      </c>
      <c r="D65" s="3" t="s">
        <v>101</v>
      </c>
      <c r="E65" s="1" t="s">
        <v>131</v>
      </c>
      <c r="F65" s="12" t="s">
        <v>132</v>
      </c>
      <c r="G65" s="1">
        <v>2.2799999999999998</v>
      </c>
    </row>
    <row r="66" spans="3:8" ht="15.6" x14ac:dyDescent="0.3">
      <c r="C66" s="3" t="s">
        <v>100</v>
      </c>
      <c r="D66" s="3" t="s">
        <v>101</v>
      </c>
      <c r="E66" s="1" t="s">
        <v>133</v>
      </c>
      <c r="F66" s="12" t="s">
        <v>134</v>
      </c>
      <c r="G66" s="1">
        <v>5.43</v>
      </c>
    </row>
    <row r="67" spans="3:8" ht="15.6" x14ac:dyDescent="0.3">
      <c r="C67" s="3" t="s">
        <v>100</v>
      </c>
      <c r="D67" s="3" t="s">
        <v>101</v>
      </c>
      <c r="E67" s="1" t="s">
        <v>135</v>
      </c>
      <c r="F67" s="12" t="s">
        <v>136</v>
      </c>
      <c r="G67" s="1">
        <v>8.4700000000000006</v>
      </c>
    </row>
    <row r="68" spans="3:8" ht="15.6" x14ac:dyDescent="0.3">
      <c r="C68" s="3" t="s">
        <v>100</v>
      </c>
      <c r="D68" s="3" t="s">
        <v>101</v>
      </c>
      <c r="E68" s="1" t="s">
        <v>137</v>
      </c>
      <c r="F68" s="12" t="s">
        <v>138</v>
      </c>
      <c r="G68" s="1">
        <v>5.93</v>
      </c>
      <c r="H68" s="2"/>
    </row>
    <row r="69" spans="3:8" ht="15.6" x14ac:dyDescent="0.3">
      <c r="C69" s="3" t="s">
        <v>100</v>
      </c>
      <c r="D69" s="3" t="s">
        <v>101</v>
      </c>
      <c r="E69" s="1" t="s">
        <v>139</v>
      </c>
      <c r="F69" s="12" t="s">
        <v>140</v>
      </c>
      <c r="G69" s="1">
        <v>4.01</v>
      </c>
    </row>
    <row r="70" spans="3:8" ht="15.6" x14ac:dyDescent="0.3">
      <c r="C70" s="3" t="s">
        <v>100</v>
      </c>
      <c r="D70" s="3" t="s">
        <v>101</v>
      </c>
      <c r="E70" s="1" t="s">
        <v>141</v>
      </c>
      <c r="F70" s="12" t="s">
        <v>142</v>
      </c>
      <c r="G70" s="1">
        <v>8.86</v>
      </c>
    </row>
    <row r="71" spans="3:8" ht="15.6" x14ac:dyDescent="0.3">
      <c r="C71" s="3" t="s">
        <v>100</v>
      </c>
      <c r="D71" s="3" t="s">
        <v>101</v>
      </c>
      <c r="E71" s="1" t="s">
        <v>143</v>
      </c>
      <c r="F71" s="12" t="s">
        <v>144</v>
      </c>
      <c r="G71" s="1">
        <v>11.4</v>
      </c>
    </row>
    <row r="72" spans="3:8" ht="15.6" x14ac:dyDescent="0.3">
      <c r="C72" s="3" t="s">
        <v>147</v>
      </c>
      <c r="D72" s="3" t="s">
        <v>148</v>
      </c>
      <c r="E72" s="1" t="s">
        <v>145</v>
      </c>
      <c r="F72" s="12" t="s">
        <v>146</v>
      </c>
      <c r="G72" s="1">
        <v>1.67</v>
      </c>
    </row>
    <row r="73" spans="3:8" ht="15.6" x14ac:dyDescent="0.3">
      <c r="C73" s="3" t="s">
        <v>147</v>
      </c>
      <c r="D73" s="3" t="s">
        <v>148</v>
      </c>
      <c r="E73" s="1" t="s">
        <v>149</v>
      </c>
      <c r="F73" s="12" t="s">
        <v>150</v>
      </c>
      <c r="G73" s="1">
        <v>2.5299999999999998</v>
      </c>
    </row>
    <row r="74" spans="3:8" ht="15.6" x14ac:dyDescent="0.3">
      <c r="C74" s="3" t="s">
        <v>147</v>
      </c>
      <c r="D74" s="3" t="s">
        <v>148</v>
      </c>
      <c r="E74" s="1" t="s">
        <v>151</v>
      </c>
      <c r="F74" s="12" t="s">
        <v>152</v>
      </c>
      <c r="G74" s="1">
        <v>10.08</v>
      </c>
    </row>
    <row r="75" spans="3:8" ht="15.6" x14ac:dyDescent="0.3">
      <c r="C75" s="3" t="s">
        <v>147</v>
      </c>
      <c r="D75" s="3" t="s">
        <v>148</v>
      </c>
      <c r="E75" s="1" t="s">
        <v>153</v>
      </c>
      <c r="F75" s="12" t="s">
        <v>154</v>
      </c>
      <c r="G75" s="1">
        <v>7.81</v>
      </c>
    </row>
    <row r="76" spans="3:8" ht="15.6" x14ac:dyDescent="0.3">
      <c r="C76" s="3" t="s">
        <v>147</v>
      </c>
      <c r="D76" s="3" t="s">
        <v>148</v>
      </c>
      <c r="E76" s="1" t="s">
        <v>155</v>
      </c>
      <c r="F76" s="12" t="s">
        <v>156</v>
      </c>
      <c r="G76" s="1">
        <v>8.52</v>
      </c>
    </row>
    <row r="77" spans="3:8" ht="15.6" x14ac:dyDescent="0.3">
      <c r="C77" s="3" t="s">
        <v>147</v>
      </c>
      <c r="D77" s="3" t="s">
        <v>148</v>
      </c>
      <c r="E77" s="1" t="s">
        <v>157</v>
      </c>
      <c r="F77" s="12" t="s">
        <v>158</v>
      </c>
      <c r="G77" s="1">
        <v>6.04</v>
      </c>
    </row>
    <row r="78" spans="3:8" ht="15.6" x14ac:dyDescent="0.3">
      <c r="C78" s="3" t="s">
        <v>147</v>
      </c>
      <c r="D78" s="3" t="s">
        <v>148</v>
      </c>
      <c r="E78" s="1" t="s">
        <v>159</v>
      </c>
      <c r="F78" s="12" t="s">
        <v>160</v>
      </c>
      <c r="G78" s="1">
        <v>7.4</v>
      </c>
    </row>
    <row r="79" spans="3:8" ht="15.6" x14ac:dyDescent="0.3">
      <c r="C79" s="3" t="s">
        <v>147</v>
      </c>
      <c r="D79" s="3" t="s">
        <v>148</v>
      </c>
      <c r="E79" s="1" t="s">
        <v>161</v>
      </c>
      <c r="F79" s="12" t="s">
        <v>162</v>
      </c>
      <c r="G79" s="1">
        <v>21.5</v>
      </c>
    </row>
    <row r="80" spans="3:8" ht="15.6" x14ac:dyDescent="0.3">
      <c r="C80" s="3" t="s">
        <v>147</v>
      </c>
      <c r="D80" s="3" t="s">
        <v>148</v>
      </c>
      <c r="E80" s="1" t="s">
        <v>163</v>
      </c>
      <c r="F80" s="12" t="s">
        <v>164</v>
      </c>
      <c r="G80" s="1">
        <v>1.19</v>
      </c>
    </row>
    <row r="81" spans="3:8" ht="15.6" x14ac:dyDescent="0.3">
      <c r="C81" s="3" t="s">
        <v>147</v>
      </c>
      <c r="D81" s="3" t="s">
        <v>148</v>
      </c>
      <c r="E81" s="1" t="s">
        <v>165</v>
      </c>
      <c r="F81" s="12" t="s">
        <v>166</v>
      </c>
      <c r="G81" s="1">
        <v>7.45</v>
      </c>
    </row>
    <row r="82" spans="3:8" ht="15.6" x14ac:dyDescent="0.3">
      <c r="C82" s="3" t="s">
        <v>147</v>
      </c>
      <c r="D82" s="3" t="s">
        <v>148</v>
      </c>
      <c r="E82" s="1" t="s">
        <v>167</v>
      </c>
      <c r="F82" s="12" t="s">
        <v>168</v>
      </c>
      <c r="G82" s="1">
        <v>2.59</v>
      </c>
    </row>
    <row r="83" spans="3:8" ht="15.6" x14ac:dyDescent="0.3">
      <c r="C83" s="3" t="s">
        <v>147</v>
      </c>
      <c r="D83" s="3" t="s">
        <v>148</v>
      </c>
      <c r="E83" s="1" t="s">
        <v>169</v>
      </c>
      <c r="F83" s="12" t="s">
        <v>170</v>
      </c>
      <c r="G83" s="1">
        <v>8.5500000000000007</v>
      </c>
    </row>
    <row r="84" spans="3:8" ht="15.6" x14ac:dyDescent="0.3">
      <c r="C84" s="3" t="s">
        <v>147</v>
      </c>
      <c r="D84" s="3" t="s">
        <v>148</v>
      </c>
      <c r="E84" s="1" t="s">
        <v>171</v>
      </c>
      <c r="F84" s="12" t="s">
        <v>172</v>
      </c>
      <c r="G84" s="1">
        <v>3.27</v>
      </c>
    </row>
    <row r="85" spans="3:8" ht="15.6" x14ac:dyDescent="0.3">
      <c r="C85" s="3" t="s">
        <v>147</v>
      </c>
      <c r="D85" s="3" t="s">
        <v>148</v>
      </c>
      <c r="E85" s="1" t="s">
        <v>173</v>
      </c>
      <c r="F85" s="12" t="s">
        <v>174</v>
      </c>
      <c r="G85" s="1">
        <v>6.58</v>
      </c>
    </row>
    <row r="86" spans="3:8" ht="15.6" x14ac:dyDescent="0.3">
      <c r="C86" s="3" t="s">
        <v>147</v>
      </c>
      <c r="D86" s="3" t="s">
        <v>148</v>
      </c>
      <c r="E86" s="1" t="s">
        <v>175</v>
      </c>
      <c r="F86" s="12" t="s">
        <v>176</v>
      </c>
      <c r="G86" s="1">
        <v>8.7100000000000009</v>
      </c>
    </row>
    <row r="87" spans="3:8" ht="15.6" x14ac:dyDescent="0.3">
      <c r="C87" s="3" t="s">
        <v>147</v>
      </c>
      <c r="D87" s="3" t="s">
        <v>148</v>
      </c>
      <c r="E87" s="1" t="s">
        <v>177</v>
      </c>
      <c r="F87" s="12" t="s">
        <v>178</v>
      </c>
      <c r="G87" s="1">
        <v>11.91</v>
      </c>
    </row>
    <row r="88" spans="3:8" ht="15.6" x14ac:dyDescent="0.3">
      <c r="C88" s="3" t="s">
        <v>147</v>
      </c>
      <c r="D88" s="3" t="s">
        <v>148</v>
      </c>
      <c r="E88" s="1" t="s">
        <v>179</v>
      </c>
      <c r="F88" s="12" t="s">
        <v>180</v>
      </c>
      <c r="G88" s="1">
        <v>9.18</v>
      </c>
    </row>
    <row r="89" spans="3:8" ht="15.6" x14ac:dyDescent="0.3">
      <c r="C89" s="3" t="s">
        <v>147</v>
      </c>
      <c r="D89" s="3" t="s">
        <v>148</v>
      </c>
      <c r="E89" s="1" t="s">
        <v>181</v>
      </c>
      <c r="F89" s="12" t="s">
        <v>182</v>
      </c>
      <c r="G89" s="1">
        <v>3.83</v>
      </c>
      <c r="H89" s="2"/>
    </row>
    <row r="90" spans="3:8" ht="15.6" x14ac:dyDescent="0.3">
      <c r="C90" s="4" t="s">
        <v>185</v>
      </c>
      <c r="D90" s="4" t="s">
        <v>186</v>
      </c>
      <c r="E90" s="5" t="s">
        <v>183</v>
      </c>
      <c r="F90" s="4" t="s">
        <v>184</v>
      </c>
      <c r="G90" s="1">
        <v>1.58</v>
      </c>
      <c r="H90" s="2"/>
    </row>
    <row r="91" spans="3:8" ht="15.6" x14ac:dyDescent="0.3">
      <c r="C91" s="4" t="s">
        <v>185</v>
      </c>
      <c r="D91" s="4" t="s">
        <v>186</v>
      </c>
      <c r="E91" s="5" t="s">
        <v>187</v>
      </c>
      <c r="F91" s="4" t="s">
        <v>188</v>
      </c>
      <c r="G91" s="1">
        <v>5.45</v>
      </c>
      <c r="H91" s="2"/>
    </row>
    <row r="92" spans="3:8" ht="15.6" x14ac:dyDescent="0.3">
      <c r="C92" s="4" t="s">
        <v>185</v>
      </c>
      <c r="D92" s="4" t="s">
        <v>186</v>
      </c>
      <c r="E92" s="5" t="s">
        <v>189</v>
      </c>
      <c r="F92" s="4" t="s">
        <v>190</v>
      </c>
      <c r="G92" s="1">
        <v>5.67</v>
      </c>
      <c r="H92" s="2"/>
    </row>
    <row r="93" spans="3:8" ht="15.6" x14ac:dyDescent="0.3">
      <c r="C93" s="4" t="s">
        <v>185</v>
      </c>
      <c r="D93" s="4" t="s">
        <v>186</v>
      </c>
      <c r="E93" s="5" t="s">
        <v>191</v>
      </c>
      <c r="F93" s="4" t="s">
        <v>192</v>
      </c>
      <c r="G93" s="1">
        <v>11.75</v>
      </c>
      <c r="H93" s="2"/>
    </row>
    <row r="94" spans="3:8" ht="15.6" x14ac:dyDescent="0.3">
      <c r="C94" s="4" t="s">
        <v>185</v>
      </c>
      <c r="D94" s="4" t="s">
        <v>186</v>
      </c>
      <c r="E94" s="5" t="s">
        <v>193</v>
      </c>
      <c r="F94" s="4" t="s">
        <v>194</v>
      </c>
      <c r="G94" s="1">
        <v>0.95</v>
      </c>
      <c r="H94" s="2"/>
    </row>
    <row r="95" spans="3:8" ht="15.6" x14ac:dyDescent="0.3">
      <c r="C95" s="4" t="s">
        <v>185</v>
      </c>
      <c r="D95" s="4" t="s">
        <v>186</v>
      </c>
      <c r="E95" s="5" t="s">
        <v>195</v>
      </c>
      <c r="F95" s="4" t="s">
        <v>196</v>
      </c>
      <c r="G95" s="1">
        <v>2.93</v>
      </c>
      <c r="H95" s="2"/>
    </row>
    <row r="96" spans="3:8" ht="15.6" x14ac:dyDescent="0.3">
      <c r="C96" s="4" t="s">
        <v>185</v>
      </c>
      <c r="D96" s="4" t="s">
        <v>186</v>
      </c>
      <c r="E96" s="5" t="s">
        <v>197</v>
      </c>
      <c r="F96" s="4" t="s">
        <v>198</v>
      </c>
      <c r="G96" s="1">
        <v>0.64</v>
      </c>
      <c r="H96" s="2"/>
    </row>
    <row r="97" spans="3:8" ht="15.6" x14ac:dyDescent="0.3">
      <c r="C97" s="4" t="s">
        <v>185</v>
      </c>
      <c r="D97" s="4" t="s">
        <v>186</v>
      </c>
      <c r="E97" s="5" t="s">
        <v>199</v>
      </c>
      <c r="F97" s="4" t="s">
        <v>200</v>
      </c>
      <c r="G97" s="1">
        <v>4.2300000000000004</v>
      </c>
      <c r="H97" s="2"/>
    </row>
    <row r="98" spans="3:8" ht="15.6" x14ac:dyDescent="0.3">
      <c r="C98" s="4" t="s">
        <v>185</v>
      </c>
      <c r="D98" s="4" t="s">
        <v>186</v>
      </c>
      <c r="E98" s="5" t="s">
        <v>201</v>
      </c>
      <c r="F98" s="4" t="s">
        <v>202</v>
      </c>
      <c r="G98" s="1">
        <v>8.33</v>
      </c>
      <c r="H98" s="2"/>
    </row>
    <row r="99" spans="3:8" ht="15.6" x14ac:dyDescent="0.3">
      <c r="C99" s="4" t="s">
        <v>185</v>
      </c>
      <c r="D99" s="4" t="s">
        <v>186</v>
      </c>
      <c r="E99" s="5" t="s">
        <v>203</v>
      </c>
      <c r="F99" s="4" t="s">
        <v>204</v>
      </c>
      <c r="G99" s="1">
        <v>4.8099999999999996</v>
      </c>
      <c r="H99" s="2"/>
    </row>
    <row r="100" spans="3:8" ht="15.6" x14ac:dyDescent="0.3">
      <c r="C100" s="4" t="s">
        <v>185</v>
      </c>
      <c r="D100" s="4" t="s">
        <v>186</v>
      </c>
      <c r="E100" s="5" t="s">
        <v>205</v>
      </c>
      <c r="F100" s="4" t="s">
        <v>206</v>
      </c>
      <c r="G100" s="1">
        <v>2.33</v>
      </c>
      <c r="H100" s="2"/>
    </row>
    <row r="101" spans="3:8" ht="15.6" x14ac:dyDescent="0.3">
      <c r="C101" s="4" t="s">
        <v>185</v>
      </c>
      <c r="D101" s="4" t="s">
        <v>186</v>
      </c>
      <c r="E101" s="5" t="s">
        <v>207</v>
      </c>
      <c r="F101" s="4" t="s">
        <v>208</v>
      </c>
      <c r="G101" s="1">
        <v>2</v>
      </c>
      <c r="H101" s="2"/>
    </row>
    <row r="102" spans="3:8" ht="15.6" x14ac:dyDescent="0.3">
      <c r="C102" s="4" t="s">
        <v>185</v>
      </c>
      <c r="D102" s="4" t="s">
        <v>186</v>
      </c>
      <c r="E102" s="5" t="s">
        <v>209</v>
      </c>
      <c r="F102" s="4" t="s">
        <v>210</v>
      </c>
      <c r="G102" s="1">
        <v>4.5599999999999996</v>
      </c>
      <c r="H102" s="2"/>
    </row>
    <row r="103" spans="3:8" ht="15.6" x14ac:dyDescent="0.3">
      <c r="C103" s="4" t="s">
        <v>185</v>
      </c>
      <c r="D103" s="4" t="s">
        <v>186</v>
      </c>
      <c r="E103" s="5" t="s">
        <v>211</v>
      </c>
      <c r="F103" s="4" t="s">
        <v>212</v>
      </c>
      <c r="G103" s="1">
        <v>1.06</v>
      </c>
      <c r="H103" s="2"/>
    </row>
    <row r="104" spans="3:8" ht="15.6" x14ac:dyDescent="0.3">
      <c r="C104" s="4" t="s">
        <v>185</v>
      </c>
      <c r="D104" s="4" t="s">
        <v>186</v>
      </c>
      <c r="E104" s="5" t="s">
        <v>213</v>
      </c>
      <c r="F104" s="4" t="s">
        <v>214</v>
      </c>
      <c r="G104" s="1">
        <v>8.01</v>
      </c>
      <c r="H104" s="2"/>
    </row>
    <row r="105" spans="3:8" ht="15.6" x14ac:dyDescent="0.3">
      <c r="C105" s="4" t="s">
        <v>185</v>
      </c>
      <c r="D105" s="4" t="s">
        <v>186</v>
      </c>
      <c r="E105" s="5" t="s">
        <v>215</v>
      </c>
      <c r="F105" s="4" t="s">
        <v>216</v>
      </c>
      <c r="G105" s="1">
        <v>4.62</v>
      </c>
      <c r="H105" s="2"/>
    </row>
    <row r="106" spans="3:8" ht="15.6" x14ac:dyDescent="0.3">
      <c r="C106" s="4" t="s">
        <v>185</v>
      </c>
      <c r="D106" s="4" t="s">
        <v>186</v>
      </c>
      <c r="E106" s="5" t="s">
        <v>217</v>
      </c>
      <c r="F106" s="4" t="s">
        <v>218</v>
      </c>
      <c r="G106" s="1">
        <v>1.93</v>
      </c>
      <c r="H106" s="2"/>
    </row>
    <row r="107" spans="3:8" ht="15.6" x14ac:dyDescent="0.3">
      <c r="C107" s="4" t="s">
        <v>185</v>
      </c>
      <c r="D107" s="4" t="s">
        <v>186</v>
      </c>
      <c r="E107" s="5" t="s">
        <v>219</v>
      </c>
      <c r="F107" s="4" t="s">
        <v>220</v>
      </c>
      <c r="G107" s="1">
        <v>3.93</v>
      </c>
      <c r="H107" s="2"/>
    </row>
    <row r="108" spans="3:8" ht="15.6" x14ac:dyDescent="0.3">
      <c r="C108" s="4" t="s">
        <v>185</v>
      </c>
      <c r="D108" s="4" t="s">
        <v>186</v>
      </c>
      <c r="E108" s="5" t="s">
        <v>221</v>
      </c>
      <c r="F108" s="4" t="s">
        <v>222</v>
      </c>
      <c r="G108" s="1">
        <v>0.75</v>
      </c>
      <c r="H108" s="2"/>
    </row>
    <row r="109" spans="3:8" ht="15.6" x14ac:dyDescent="0.3">
      <c r="C109" s="4" t="s">
        <v>185</v>
      </c>
      <c r="D109" s="4" t="s">
        <v>186</v>
      </c>
      <c r="E109" s="5" t="s">
        <v>223</v>
      </c>
      <c r="F109" s="4" t="s">
        <v>224</v>
      </c>
      <c r="G109" s="1">
        <v>3.88</v>
      </c>
      <c r="H109" s="2"/>
    </row>
    <row r="110" spans="3:8" ht="15.6" x14ac:dyDescent="0.3">
      <c r="C110" s="4" t="s">
        <v>185</v>
      </c>
      <c r="D110" s="4" t="s">
        <v>186</v>
      </c>
      <c r="E110" s="5" t="s">
        <v>225</v>
      </c>
      <c r="F110" s="4" t="s">
        <v>226</v>
      </c>
      <c r="G110" s="1">
        <v>2.02</v>
      </c>
      <c r="H110" s="2"/>
    </row>
    <row r="111" spans="3:8" ht="15.6" x14ac:dyDescent="0.3">
      <c r="C111" s="4" t="s">
        <v>185</v>
      </c>
      <c r="D111" s="4" t="s">
        <v>186</v>
      </c>
      <c r="E111" s="5" t="s">
        <v>227</v>
      </c>
      <c r="F111" s="4" t="s">
        <v>228</v>
      </c>
      <c r="G111" s="1">
        <v>0.59</v>
      </c>
      <c r="H111" s="2"/>
    </row>
    <row r="112" spans="3:8" ht="15.6" x14ac:dyDescent="0.3">
      <c r="C112" s="4" t="s">
        <v>185</v>
      </c>
      <c r="D112" s="4" t="s">
        <v>186</v>
      </c>
      <c r="E112" s="5" t="s">
        <v>229</v>
      </c>
      <c r="F112" s="4" t="s">
        <v>230</v>
      </c>
      <c r="G112" s="1">
        <v>3.46</v>
      </c>
      <c r="H112" s="2"/>
    </row>
    <row r="113" spans="3:8" ht="15.6" x14ac:dyDescent="0.3">
      <c r="C113" s="4" t="s">
        <v>185</v>
      </c>
      <c r="D113" s="4" t="s">
        <v>186</v>
      </c>
      <c r="E113" s="5" t="s">
        <v>231</v>
      </c>
      <c r="F113" s="4" t="s">
        <v>232</v>
      </c>
      <c r="G113" s="1">
        <v>4.33</v>
      </c>
      <c r="H113" s="2"/>
    </row>
    <row r="114" spans="3:8" ht="15.6" x14ac:dyDescent="0.3">
      <c r="C114" s="4" t="s">
        <v>185</v>
      </c>
      <c r="D114" s="4" t="s">
        <v>186</v>
      </c>
      <c r="E114" s="5" t="s">
        <v>233</v>
      </c>
      <c r="F114" s="4" t="s">
        <v>234</v>
      </c>
      <c r="G114" s="1">
        <v>0.64</v>
      </c>
      <c r="H114" s="2"/>
    </row>
    <row r="115" spans="3:8" ht="15.6" x14ac:dyDescent="0.3">
      <c r="C115" s="4" t="s">
        <v>185</v>
      </c>
      <c r="D115" s="4" t="s">
        <v>186</v>
      </c>
      <c r="E115" s="5" t="s">
        <v>235</v>
      </c>
      <c r="F115" s="4" t="s">
        <v>236</v>
      </c>
      <c r="G115" s="1">
        <v>6.99</v>
      </c>
      <c r="H115" s="2"/>
    </row>
    <row r="116" spans="3:8" ht="15.6" x14ac:dyDescent="0.3">
      <c r="C116" s="4" t="s">
        <v>185</v>
      </c>
      <c r="D116" s="4" t="s">
        <v>186</v>
      </c>
      <c r="E116" s="5" t="s">
        <v>237</v>
      </c>
      <c r="F116" s="4" t="s">
        <v>238</v>
      </c>
      <c r="G116" s="1">
        <v>3.93</v>
      </c>
      <c r="H116" s="2"/>
    </row>
    <row r="117" spans="3:8" ht="15.6" x14ac:dyDescent="0.3">
      <c r="C117" s="3" t="s">
        <v>241</v>
      </c>
      <c r="D117" s="3" t="s">
        <v>242</v>
      </c>
      <c r="E117" s="1" t="s">
        <v>267</v>
      </c>
      <c r="F117" s="12" t="s">
        <v>268</v>
      </c>
      <c r="G117" s="1">
        <v>13</v>
      </c>
    </row>
    <row r="118" spans="3:8" ht="15.6" x14ac:dyDescent="0.3">
      <c r="C118" s="3" t="s">
        <v>241</v>
      </c>
      <c r="D118" s="3" t="s">
        <v>242</v>
      </c>
      <c r="E118" s="1" t="s">
        <v>245</v>
      </c>
      <c r="F118" s="12" t="s">
        <v>246</v>
      </c>
      <c r="G118" s="1">
        <v>7</v>
      </c>
    </row>
    <row r="119" spans="3:8" ht="15.6" x14ac:dyDescent="0.3">
      <c r="C119" s="3" t="s">
        <v>241</v>
      </c>
      <c r="D119" s="3" t="s">
        <v>242</v>
      </c>
      <c r="E119" s="1" t="s">
        <v>269</v>
      </c>
      <c r="F119" s="12" t="s">
        <v>270</v>
      </c>
      <c r="G119" s="1">
        <v>4</v>
      </c>
    </row>
    <row r="120" spans="3:8" ht="15.6" x14ac:dyDescent="0.3">
      <c r="C120" s="3" t="s">
        <v>241</v>
      </c>
      <c r="D120" s="3" t="s">
        <v>242</v>
      </c>
      <c r="E120" s="1" t="s">
        <v>263</v>
      </c>
      <c r="F120" s="12" t="s">
        <v>264</v>
      </c>
      <c r="G120" s="1">
        <v>7</v>
      </c>
    </row>
    <row r="121" spans="3:8" ht="15.6" x14ac:dyDescent="0.3">
      <c r="C121" s="3" t="s">
        <v>241</v>
      </c>
      <c r="D121" s="3" t="s">
        <v>242</v>
      </c>
      <c r="E121" s="1" t="s">
        <v>265</v>
      </c>
      <c r="F121" s="12" t="s">
        <v>266</v>
      </c>
      <c r="G121" s="1">
        <v>7</v>
      </c>
    </row>
    <row r="122" spans="3:8" ht="15.6" x14ac:dyDescent="0.3">
      <c r="C122" s="3" t="s">
        <v>241</v>
      </c>
      <c r="D122" s="3" t="s">
        <v>242</v>
      </c>
      <c r="E122" s="1" t="s">
        <v>247</v>
      </c>
      <c r="F122" s="12" t="s">
        <v>248</v>
      </c>
      <c r="G122" s="1">
        <v>4</v>
      </c>
    </row>
    <row r="123" spans="3:8" ht="15.6" x14ac:dyDescent="0.3">
      <c r="C123" s="3" t="s">
        <v>241</v>
      </c>
      <c r="D123" s="3" t="s">
        <v>242</v>
      </c>
      <c r="E123" s="1" t="s">
        <v>261</v>
      </c>
      <c r="F123" s="12" t="s">
        <v>262</v>
      </c>
      <c r="G123" s="1">
        <v>11</v>
      </c>
    </row>
    <row r="124" spans="3:8" ht="15.6" x14ac:dyDescent="0.3">
      <c r="C124" s="3" t="s">
        <v>241</v>
      </c>
      <c r="D124" s="3" t="s">
        <v>242</v>
      </c>
      <c r="E124" s="1" t="s">
        <v>249</v>
      </c>
      <c r="F124" s="12" t="s">
        <v>250</v>
      </c>
      <c r="G124" s="1">
        <v>2</v>
      </c>
    </row>
    <row r="125" spans="3:8" ht="15.6" x14ac:dyDescent="0.3">
      <c r="C125" s="3" t="s">
        <v>241</v>
      </c>
      <c r="D125" s="3" t="s">
        <v>242</v>
      </c>
      <c r="E125" s="1" t="s">
        <v>253</v>
      </c>
      <c r="F125" s="12" t="s">
        <v>254</v>
      </c>
      <c r="G125" s="1">
        <v>5</v>
      </c>
    </row>
    <row r="126" spans="3:8" ht="15.6" x14ac:dyDescent="0.3">
      <c r="C126" s="3" t="s">
        <v>241</v>
      </c>
      <c r="D126" s="3" t="s">
        <v>242</v>
      </c>
      <c r="E126" s="1" t="s">
        <v>259</v>
      </c>
      <c r="F126" s="12" t="s">
        <v>260</v>
      </c>
      <c r="G126" s="1">
        <v>11</v>
      </c>
    </row>
    <row r="127" spans="3:8" ht="15.6" x14ac:dyDescent="0.3">
      <c r="C127" s="3" t="s">
        <v>241</v>
      </c>
      <c r="D127" s="3" t="s">
        <v>242</v>
      </c>
      <c r="E127" s="1" t="s">
        <v>257</v>
      </c>
      <c r="F127" s="12" t="s">
        <v>258</v>
      </c>
      <c r="G127" s="1">
        <v>7</v>
      </c>
    </row>
    <row r="128" spans="3:8" ht="15.6" x14ac:dyDescent="0.3">
      <c r="C128" s="3" t="s">
        <v>241</v>
      </c>
      <c r="D128" s="3" t="s">
        <v>242</v>
      </c>
      <c r="E128" s="1" t="s">
        <v>255</v>
      </c>
      <c r="F128" s="12" t="s">
        <v>256</v>
      </c>
      <c r="G128" s="1">
        <v>8</v>
      </c>
    </row>
    <row r="129" spans="3:7" ht="15.6" x14ac:dyDescent="0.3">
      <c r="C129" s="3" t="s">
        <v>241</v>
      </c>
      <c r="D129" s="3" t="s">
        <v>242</v>
      </c>
      <c r="E129" s="1" t="s">
        <v>251</v>
      </c>
      <c r="F129" s="12" t="s">
        <v>252</v>
      </c>
      <c r="G129" s="1">
        <v>9</v>
      </c>
    </row>
    <row r="130" spans="3:7" ht="15.6" x14ac:dyDescent="0.3">
      <c r="C130" s="3" t="s">
        <v>241</v>
      </c>
      <c r="D130" s="3" t="s">
        <v>242</v>
      </c>
      <c r="E130" s="1" t="s">
        <v>243</v>
      </c>
      <c r="F130" s="12" t="s">
        <v>244</v>
      </c>
      <c r="G130" s="1">
        <v>3</v>
      </c>
    </row>
    <row r="131" spans="3:7" ht="15.6" x14ac:dyDescent="0.3">
      <c r="C131" s="3" t="s">
        <v>241</v>
      </c>
      <c r="D131" s="3" t="s">
        <v>242</v>
      </c>
      <c r="E131" s="1" t="s">
        <v>239</v>
      </c>
      <c r="F131" s="12" t="s">
        <v>240</v>
      </c>
      <c r="G131" s="1">
        <v>2</v>
      </c>
    </row>
    <row r="132" spans="3:7" ht="15.6" x14ac:dyDescent="0.3">
      <c r="C132" s="3" t="s">
        <v>241</v>
      </c>
      <c r="D132" s="3" t="s">
        <v>242</v>
      </c>
      <c r="E132" s="1" t="s">
        <v>271</v>
      </c>
      <c r="F132" s="12" t="s">
        <v>272</v>
      </c>
      <c r="G132" s="1">
        <v>5</v>
      </c>
    </row>
    <row r="133" spans="3:7" ht="15.6" x14ac:dyDescent="0.3">
      <c r="C133" s="3" t="s">
        <v>275</v>
      </c>
      <c r="D133" s="3" t="s">
        <v>276</v>
      </c>
      <c r="E133" s="1" t="s">
        <v>273</v>
      </c>
      <c r="F133" s="12" t="s">
        <v>274</v>
      </c>
      <c r="G133" s="1">
        <v>20.61</v>
      </c>
    </row>
    <row r="134" spans="3:7" ht="15.6" x14ac:dyDescent="0.3">
      <c r="C134" s="3" t="s">
        <v>275</v>
      </c>
      <c r="D134" s="3" t="s">
        <v>276</v>
      </c>
      <c r="E134" s="1" t="s">
        <v>277</v>
      </c>
      <c r="F134" s="12" t="s">
        <v>278</v>
      </c>
      <c r="G134" s="1">
        <v>4.8</v>
      </c>
    </row>
    <row r="135" spans="3:7" ht="15.6" x14ac:dyDescent="0.3">
      <c r="C135" s="3" t="s">
        <v>275</v>
      </c>
      <c r="D135" s="3" t="s">
        <v>276</v>
      </c>
      <c r="E135" s="1" t="s">
        <v>279</v>
      </c>
      <c r="F135" s="12" t="s">
        <v>280</v>
      </c>
      <c r="G135" s="1">
        <v>2.11</v>
      </c>
    </row>
    <row r="136" spans="3:7" ht="15.6" x14ac:dyDescent="0.3">
      <c r="C136" s="3" t="s">
        <v>275</v>
      </c>
      <c r="D136" s="3" t="s">
        <v>276</v>
      </c>
      <c r="E136" s="1" t="s">
        <v>281</v>
      </c>
      <c r="F136" s="12" t="s">
        <v>282</v>
      </c>
      <c r="G136" s="1">
        <v>1.18</v>
      </c>
    </row>
    <row r="137" spans="3:7" ht="15.6" x14ac:dyDescent="0.3">
      <c r="C137" s="3" t="s">
        <v>275</v>
      </c>
      <c r="D137" s="3" t="s">
        <v>276</v>
      </c>
      <c r="E137" s="1" t="s">
        <v>283</v>
      </c>
      <c r="F137" s="12" t="s">
        <v>284</v>
      </c>
      <c r="G137" s="1">
        <v>1.84</v>
      </c>
    </row>
    <row r="138" spans="3:7" ht="15.6" x14ac:dyDescent="0.3">
      <c r="C138" s="3" t="s">
        <v>275</v>
      </c>
      <c r="D138" s="3" t="s">
        <v>276</v>
      </c>
      <c r="E138" s="1" t="s">
        <v>285</v>
      </c>
      <c r="F138" s="12" t="s">
        <v>18</v>
      </c>
      <c r="G138" s="1">
        <v>4.16</v>
      </c>
    </row>
    <row r="139" spans="3:7" ht="15.6" x14ac:dyDescent="0.3">
      <c r="C139" s="3" t="s">
        <v>275</v>
      </c>
      <c r="D139" s="3" t="s">
        <v>276</v>
      </c>
      <c r="E139" s="1" t="s">
        <v>286</v>
      </c>
      <c r="F139" s="12" t="s">
        <v>287</v>
      </c>
      <c r="G139" s="1">
        <v>5.99</v>
      </c>
    </row>
    <row r="140" spans="3:7" ht="15.6" x14ac:dyDescent="0.3">
      <c r="C140" s="3" t="s">
        <v>275</v>
      </c>
      <c r="D140" s="3" t="s">
        <v>276</v>
      </c>
      <c r="E140" s="1" t="s">
        <v>288</v>
      </c>
      <c r="F140" s="12" t="s">
        <v>289</v>
      </c>
      <c r="G140" s="1">
        <v>2.58</v>
      </c>
    </row>
    <row r="141" spans="3:7" ht="15.6" x14ac:dyDescent="0.3">
      <c r="C141" s="3" t="s">
        <v>275</v>
      </c>
      <c r="D141" s="3" t="s">
        <v>276</v>
      </c>
      <c r="E141" s="1" t="s">
        <v>290</v>
      </c>
      <c r="F141" s="12" t="s">
        <v>291</v>
      </c>
      <c r="G141" s="1">
        <v>4.01</v>
      </c>
    </row>
    <row r="142" spans="3:7" ht="15.6" x14ac:dyDescent="0.3">
      <c r="C142" s="3" t="s">
        <v>275</v>
      </c>
      <c r="D142" s="3" t="s">
        <v>276</v>
      </c>
      <c r="E142" s="1" t="s">
        <v>292</v>
      </c>
      <c r="F142" s="12" t="s">
        <v>293</v>
      </c>
      <c r="G142" s="1">
        <v>2.84</v>
      </c>
    </row>
    <row r="143" spans="3:7" ht="15.6" x14ac:dyDescent="0.3">
      <c r="C143" s="3" t="s">
        <v>275</v>
      </c>
      <c r="D143" s="3" t="s">
        <v>276</v>
      </c>
      <c r="E143" s="1" t="s">
        <v>294</v>
      </c>
      <c r="F143" s="12" t="s">
        <v>295</v>
      </c>
      <c r="G143" s="1">
        <v>4.6100000000000003</v>
      </c>
    </row>
    <row r="144" spans="3:7" ht="15.6" x14ac:dyDescent="0.3">
      <c r="C144" s="3" t="s">
        <v>275</v>
      </c>
      <c r="D144" s="3" t="s">
        <v>276</v>
      </c>
      <c r="E144" s="1" t="s">
        <v>296</v>
      </c>
      <c r="F144" s="12" t="s">
        <v>297</v>
      </c>
      <c r="G144" s="1">
        <v>2.0099999999999998</v>
      </c>
    </row>
    <row r="145" spans="3:7" ht="15.6" x14ac:dyDescent="0.3">
      <c r="C145" s="3" t="s">
        <v>275</v>
      </c>
      <c r="D145" s="3" t="s">
        <v>276</v>
      </c>
      <c r="E145" s="1" t="s">
        <v>298</v>
      </c>
      <c r="F145" s="12" t="s">
        <v>299</v>
      </c>
      <c r="G145" s="1">
        <v>1.25</v>
      </c>
    </row>
    <row r="146" spans="3:7" ht="15.6" x14ac:dyDescent="0.3">
      <c r="C146" s="3" t="s">
        <v>275</v>
      </c>
      <c r="D146" s="3" t="s">
        <v>276</v>
      </c>
      <c r="E146" s="1" t="s">
        <v>300</v>
      </c>
      <c r="F146" s="12" t="s">
        <v>301</v>
      </c>
      <c r="G146" s="1">
        <v>1.89</v>
      </c>
    </row>
    <row r="147" spans="3:7" ht="15.6" x14ac:dyDescent="0.3">
      <c r="C147" s="3" t="s">
        <v>275</v>
      </c>
      <c r="D147" s="3" t="s">
        <v>276</v>
      </c>
      <c r="E147" s="1" t="s">
        <v>302</v>
      </c>
      <c r="F147" s="12" t="s">
        <v>303</v>
      </c>
      <c r="G147" s="1">
        <v>4.43</v>
      </c>
    </row>
    <row r="148" spans="3:7" ht="15.6" x14ac:dyDescent="0.3">
      <c r="C148" s="3" t="s">
        <v>275</v>
      </c>
      <c r="D148" s="3" t="s">
        <v>276</v>
      </c>
      <c r="E148" s="1" t="s">
        <v>304</v>
      </c>
      <c r="F148" s="12" t="s">
        <v>305</v>
      </c>
      <c r="G148" s="1">
        <v>1.22</v>
      </c>
    </row>
    <row r="149" spans="3:7" ht="15.6" x14ac:dyDescent="0.3">
      <c r="C149" s="3" t="s">
        <v>308</v>
      </c>
      <c r="D149" s="3" t="s">
        <v>309</v>
      </c>
      <c r="E149" s="1" t="s">
        <v>327</v>
      </c>
      <c r="F149" s="12" t="s">
        <v>328</v>
      </c>
      <c r="G149" s="1">
        <v>129.82</v>
      </c>
    </row>
    <row r="150" spans="3:7" ht="15.6" x14ac:dyDescent="0.3">
      <c r="C150" s="3" t="s">
        <v>308</v>
      </c>
      <c r="D150" s="3" t="s">
        <v>309</v>
      </c>
      <c r="E150" s="1" t="s">
        <v>319</v>
      </c>
      <c r="F150" s="12" t="s">
        <v>320</v>
      </c>
      <c r="G150" s="1">
        <v>7.13</v>
      </c>
    </row>
    <row r="151" spans="3:7" ht="15.6" x14ac:dyDescent="0.3">
      <c r="C151" s="3" t="s">
        <v>308</v>
      </c>
      <c r="D151" s="3" t="s">
        <v>309</v>
      </c>
      <c r="E151" s="1" t="s">
        <v>306</v>
      </c>
      <c r="F151" s="12" t="s">
        <v>307</v>
      </c>
      <c r="G151" s="1">
        <v>13.52</v>
      </c>
    </row>
    <row r="152" spans="3:7" ht="15.6" x14ac:dyDescent="0.3">
      <c r="C152" s="3" t="s">
        <v>308</v>
      </c>
      <c r="D152" s="3" t="s">
        <v>309</v>
      </c>
      <c r="E152" s="1" t="s">
        <v>321</v>
      </c>
      <c r="F152" s="12" t="s">
        <v>322</v>
      </c>
      <c r="G152" s="1">
        <v>3.77</v>
      </c>
    </row>
    <row r="153" spans="3:7" ht="15.6" x14ac:dyDescent="0.3">
      <c r="C153" s="3" t="s">
        <v>308</v>
      </c>
      <c r="D153" s="3" t="s">
        <v>309</v>
      </c>
      <c r="E153" s="1" t="s">
        <v>313</v>
      </c>
      <c r="F153" s="12" t="s">
        <v>314</v>
      </c>
      <c r="G153" s="1">
        <v>21.2</v>
      </c>
    </row>
    <row r="154" spans="3:7" ht="15.6" x14ac:dyDescent="0.3">
      <c r="C154" s="3" t="s">
        <v>308</v>
      </c>
      <c r="D154" s="3" t="s">
        <v>309</v>
      </c>
      <c r="E154" s="1" t="s">
        <v>329</v>
      </c>
      <c r="F154" s="12" t="s">
        <v>330</v>
      </c>
      <c r="G154" s="1">
        <v>31.07</v>
      </c>
    </row>
    <row r="155" spans="3:7" ht="15.6" x14ac:dyDescent="0.3">
      <c r="C155" s="3" t="s">
        <v>308</v>
      </c>
      <c r="D155" s="3" t="s">
        <v>309</v>
      </c>
      <c r="E155" s="1" t="s">
        <v>323</v>
      </c>
      <c r="F155" s="12" t="s">
        <v>324</v>
      </c>
      <c r="G155" s="1">
        <v>23.55</v>
      </c>
    </row>
    <row r="156" spans="3:7" ht="15.6" x14ac:dyDescent="0.3">
      <c r="C156" s="3" t="s">
        <v>308</v>
      </c>
      <c r="D156" s="3" t="s">
        <v>309</v>
      </c>
      <c r="E156" s="1" t="s">
        <v>315</v>
      </c>
      <c r="F156" s="12" t="s">
        <v>316</v>
      </c>
      <c r="G156" s="1">
        <v>8.94</v>
      </c>
    </row>
    <row r="157" spans="3:7" ht="15.6" x14ac:dyDescent="0.3">
      <c r="C157" s="3" t="s">
        <v>308</v>
      </c>
      <c r="D157" s="3" t="s">
        <v>309</v>
      </c>
      <c r="E157" s="1" t="s">
        <v>317</v>
      </c>
      <c r="F157" s="12" t="s">
        <v>318</v>
      </c>
      <c r="G157" s="1">
        <v>3.32</v>
      </c>
    </row>
    <row r="158" spans="3:7" ht="15.6" x14ac:dyDescent="0.3">
      <c r="C158" s="3" t="s">
        <v>308</v>
      </c>
      <c r="D158" s="3" t="s">
        <v>309</v>
      </c>
      <c r="E158" s="1" t="s">
        <v>325</v>
      </c>
      <c r="F158" s="12" t="s">
        <v>326</v>
      </c>
      <c r="G158" s="1">
        <v>3.87</v>
      </c>
    </row>
    <row r="159" spans="3:7" ht="15.6" x14ac:dyDescent="0.3">
      <c r="C159" s="3" t="s">
        <v>308</v>
      </c>
      <c r="D159" s="3" t="s">
        <v>309</v>
      </c>
      <c r="E159" s="1" t="s">
        <v>311</v>
      </c>
      <c r="F159" s="12" t="s">
        <v>312</v>
      </c>
      <c r="G159" s="1">
        <v>5</v>
      </c>
    </row>
    <row r="160" spans="3:7" ht="15.6" x14ac:dyDescent="0.3">
      <c r="C160" s="3" t="s">
        <v>308</v>
      </c>
      <c r="D160" s="3" t="s">
        <v>309</v>
      </c>
      <c r="E160" s="1" t="s">
        <v>310</v>
      </c>
      <c r="F160" s="12" t="s">
        <v>309</v>
      </c>
      <c r="G160" s="1">
        <v>7.66</v>
      </c>
    </row>
  </sheetData>
  <pageMargins left="0.7" right="0.7" top="0.75" bottom="0.75" header="0.3" footer="0.3"/>
  <pageSetup paperSize="9" orientation="portrait" horizontalDpi="0"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E6BC3-0EF6-44FE-BBB7-D3B57DC0D8CD}">
  <dimension ref="C1:AE284"/>
  <sheetViews>
    <sheetView topLeftCell="B1" zoomScale="70" zoomScaleNormal="70" workbookViewId="0">
      <selection activeCell="Y15" sqref="Y15"/>
    </sheetView>
  </sheetViews>
  <sheetFormatPr defaultRowHeight="14.4" x14ac:dyDescent="0.3"/>
  <cols>
    <col min="3" max="3" width="14" bestFit="1" customWidth="1"/>
    <col min="4" max="4" width="17.44140625" customWidth="1"/>
    <col min="5" max="5" width="44.77734375" bestFit="1" customWidth="1"/>
    <col min="6" max="6" width="32.21875" customWidth="1"/>
    <col min="7" max="7" width="27.6640625" customWidth="1"/>
    <col min="8" max="8" width="31.109375" bestFit="1" customWidth="1"/>
    <col min="9" max="9" width="40.6640625" customWidth="1"/>
    <col min="10" max="10" width="18.6640625" customWidth="1"/>
    <col min="11" max="11" width="32.44140625" customWidth="1"/>
    <col min="12" max="12" width="10.33203125" customWidth="1"/>
    <col min="17" max="17" width="28.33203125" bestFit="1" customWidth="1"/>
    <col min="18" max="18" width="19.6640625" bestFit="1" customWidth="1"/>
    <col min="19" max="19" width="16.88671875" bestFit="1" customWidth="1"/>
    <col min="20" max="20" width="20.109375" bestFit="1" customWidth="1"/>
    <col min="21" max="21" width="28.33203125" bestFit="1" customWidth="1"/>
    <col min="22" max="22" width="19.6640625" bestFit="1" customWidth="1"/>
    <col min="23" max="23" width="16.88671875" bestFit="1" customWidth="1"/>
    <col min="24" max="24" width="20.109375" bestFit="1" customWidth="1"/>
    <col min="25" max="25" width="11.109375" bestFit="1" customWidth="1"/>
    <col min="26" max="26" width="13.5546875" bestFit="1" customWidth="1"/>
    <col min="27" max="27" width="28.33203125" bestFit="1" customWidth="1"/>
    <col min="28" max="28" width="19.6640625" bestFit="1" customWidth="1"/>
    <col min="29" max="29" width="16.88671875" bestFit="1" customWidth="1"/>
    <col min="30" max="30" width="20.109375" bestFit="1" customWidth="1"/>
    <col min="31" max="32" width="11.109375" bestFit="1" customWidth="1"/>
    <col min="33" max="159" width="13.5546875" bestFit="1" customWidth="1"/>
    <col min="160" max="160" width="11.109375" bestFit="1" customWidth="1"/>
  </cols>
  <sheetData>
    <row r="1" spans="3:31" ht="15.6" x14ac:dyDescent="0.3">
      <c r="D1" s="1" t="s">
        <v>642</v>
      </c>
    </row>
    <row r="4" spans="3:31" ht="15.6" x14ac:dyDescent="0.3">
      <c r="C4" s="9" t="s">
        <v>638</v>
      </c>
      <c r="D4" s="10" t="s">
        <v>622</v>
      </c>
      <c r="E4" s="10" t="s">
        <v>623</v>
      </c>
      <c r="F4" s="10" t="s">
        <v>632</v>
      </c>
      <c r="G4" s="10" t="s">
        <v>636</v>
      </c>
      <c r="H4" s="10" t="s">
        <v>651</v>
      </c>
      <c r="I4" s="10" t="s">
        <v>652</v>
      </c>
      <c r="J4" s="10" t="s">
        <v>3</v>
      </c>
      <c r="K4" s="10" t="s">
        <v>2</v>
      </c>
      <c r="L4" s="10" t="s">
        <v>624</v>
      </c>
      <c r="M4" s="9"/>
    </row>
    <row r="5" spans="3:31" ht="15.6" x14ac:dyDescent="0.3">
      <c r="C5" s="8"/>
      <c r="D5" s="3">
        <v>69756389</v>
      </c>
      <c r="E5" s="3" t="s">
        <v>337</v>
      </c>
      <c r="F5" s="3" t="s">
        <v>626</v>
      </c>
      <c r="G5" s="3" t="s">
        <v>633</v>
      </c>
      <c r="H5" s="3" t="s">
        <v>11</v>
      </c>
      <c r="I5" s="3" t="s">
        <v>10</v>
      </c>
      <c r="J5" s="3" t="s">
        <v>7</v>
      </c>
      <c r="K5" s="3" t="s">
        <v>6</v>
      </c>
      <c r="L5" s="3" t="s">
        <v>336</v>
      </c>
      <c r="M5" s="8"/>
      <c r="U5" s="14" t="s">
        <v>659</v>
      </c>
      <c r="V5" s="14" t="s">
        <v>649</v>
      </c>
      <c r="AA5" s="14" t="s">
        <v>660</v>
      </c>
      <c r="AB5" s="14" t="s">
        <v>649</v>
      </c>
    </row>
    <row r="6" spans="3:31" ht="15.6" x14ac:dyDescent="0.3">
      <c r="C6" s="8"/>
      <c r="D6" s="3">
        <v>69757130</v>
      </c>
      <c r="E6" s="3" t="s">
        <v>348</v>
      </c>
      <c r="F6" s="3" t="s">
        <v>626</v>
      </c>
      <c r="G6" s="3" t="s">
        <v>633</v>
      </c>
      <c r="H6" s="3" t="s">
        <v>7</v>
      </c>
      <c r="I6" s="3" t="s">
        <v>12</v>
      </c>
      <c r="J6" s="3" t="s">
        <v>7</v>
      </c>
      <c r="K6" s="3" t="s">
        <v>6</v>
      </c>
      <c r="L6" s="3" t="s">
        <v>336</v>
      </c>
      <c r="M6" s="8"/>
      <c r="U6" s="14" t="s">
        <v>647</v>
      </c>
      <c r="V6" t="s">
        <v>340</v>
      </c>
      <c r="W6" t="s">
        <v>336</v>
      </c>
      <c r="X6" t="s">
        <v>648</v>
      </c>
      <c r="AA6" s="14" t="s">
        <v>647</v>
      </c>
      <c r="AB6" t="s">
        <v>635</v>
      </c>
      <c r="AC6" t="s">
        <v>633</v>
      </c>
      <c r="AD6" t="s">
        <v>634</v>
      </c>
      <c r="AE6" t="s">
        <v>648</v>
      </c>
    </row>
    <row r="7" spans="3:31" ht="15.6" x14ac:dyDescent="0.3">
      <c r="C7" s="8"/>
      <c r="D7" s="3">
        <v>60723141</v>
      </c>
      <c r="E7" s="3" t="s">
        <v>347</v>
      </c>
      <c r="F7" s="3" t="s">
        <v>626</v>
      </c>
      <c r="G7" s="3" t="s">
        <v>633</v>
      </c>
      <c r="H7" s="3" t="s">
        <v>36</v>
      </c>
      <c r="I7" s="3" t="s">
        <v>35</v>
      </c>
      <c r="J7" s="3" t="s">
        <v>7</v>
      </c>
      <c r="K7" s="3" t="s">
        <v>6</v>
      </c>
      <c r="L7" s="3" t="s">
        <v>336</v>
      </c>
      <c r="M7" s="8"/>
      <c r="U7" s="15" t="s">
        <v>101</v>
      </c>
      <c r="V7">
        <v>26</v>
      </c>
      <c r="W7">
        <v>6</v>
      </c>
      <c r="X7">
        <v>32</v>
      </c>
      <c r="AA7" s="15" t="s">
        <v>101</v>
      </c>
      <c r="AB7">
        <v>2</v>
      </c>
      <c r="AC7">
        <v>26</v>
      </c>
      <c r="AD7">
        <v>4</v>
      </c>
      <c r="AE7">
        <v>32</v>
      </c>
    </row>
    <row r="8" spans="3:31" ht="15.6" x14ac:dyDescent="0.3">
      <c r="C8" s="8"/>
      <c r="D8" s="3">
        <v>60723139</v>
      </c>
      <c r="E8" s="3" t="s">
        <v>342</v>
      </c>
      <c r="F8" s="3" t="s">
        <v>626</v>
      </c>
      <c r="G8" s="3" t="s">
        <v>633</v>
      </c>
      <c r="H8" s="3" t="s">
        <v>14</v>
      </c>
      <c r="I8" s="3" t="s">
        <v>13</v>
      </c>
      <c r="J8" s="3" t="s">
        <v>7</v>
      </c>
      <c r="K8" s="3" t="s">
        <v>6</v>
      </c>
      <c r="L8" s="3" t="s">
        <v>336</v>
      </c>
      <c r="M8" s="8"/>
      <c r="U8" s="15" t="s">
        <v>148</v>
      </c>
      <c r="V8">
        <v>31</v>
      </c>
      <c r="W8">
        <v>1</v>
      </c>
      <c r="X8">
        <v>32</v>
      </c>
      <c r="AA8" s="15" t="s">
        <v>148</v>
      </c>
      <c r="AB8">
        <v>2</v>
      </c>
      <c r="AC8">
        <v>25</v>
      </c>
      <c r="AD8">
        <v>5</v>
      </c>
      <c r="AE8">
        <v>32</v>
      </c>
    </row>
    <row r="9" spans="3:31" ht="15.6" x14ac:dyDescent="0.3">
      <c r="C9" s="8"/>
      <c r="D9" s="3">
        <v>69726257</v>
      </c>
      <c r="E9" s="3" t="s">
        <v>344</v>
      </c>
      <c r="F9" s="3" t="s">
        <v>626</v>
      </c>
      <c r="G9" s="3" t="s">
        <v>633</v>
      </c>
      <c r="H9" s="3" t="s">
        <v>18</v>
      </c>
      <c r="I9" s="3" t="s">
        <v>17</v>
      </c>
      <c r="J9" s="3" t="s">
        <v>7</v>
      </c>
      <c r="K9" s="3" t="s">
        <v>6</v>
      </c>
      <c r="L9" s="3" t="s">
        <v>336</v>
      </c>
      <c r="M9" s="8"/>
      <c r="U9" s="15" t="s">
        <v>52</v>
      </c>
      <c r="V9">
        <v>49</v>
      </c>
      <c r="W9">
        <v>9</v>
      </c>
      <c r="X9">
        <v>58</v>
      </c>
      <c r="AA9" s="15" t="s">
        <v>52</v>
      </c>
      <c r="AB9">
        <v>4</v>
      </c>
      <c r="AC9">
        <v>45</v>
      </c>
      <c r="AD9">
        <v>9</v>
      </c>
      <c r="AE9">
        <v>58</v>
      </c>
    </row>
    <row r="10" spans="3:31" ht="15.6" x14ac:dyDescent="0.3">
      <c r="C10" s="8"/>
      <c r="D10" s="3">
        <v>69757131</v>
      </c>
      <c r="E10" s="3" t="s">
        <v>343</v>
      </c>
      <c r="F10" s="3" t="s">
        <v>626</v>
      </c>
      <c r="G10" s="3" t="s">
        <v>633</v>
      </c>
      <c r="H10" s="3" t="s">
        <v>7</v>
      </c>
      <c r="I10" s="3" t="s">
        <v>12</v>
      </c>
      <c r="J10" s="3" t="s">
        <v>7</v>
      </c>
      <c r="K10" s="3" t="s">
        <v>6</v>
      </c>
      <c r="L10" s="3" t="s">
        <v>336</v>
      </c>
      <c r="M10" s="8"/>
      <c r="U10" s="15" t="s">
        <v>7</v>
      </c>
      <c r="V10">
        <v>25</v>
      </c>
      <c r="W10">
        <v>14</v>
      </c>
      <c r="X10">
        <v>39</v>
      </c>
      <c r="AA10" s="15" t="s">
        <v>7</v>
      </c>
      <c r="AB10">
        <v>2</v>
      </c>
      <c r="AC10">
        <v>30</v>
      </c>
      <c r="AD10">
        <v>7</v>
      </c>
      <c r="AE10">
        <v>39</v>
      </c>
    </row>
    <row r="11" spans="3:31" ht="15.6" x14ac:dyDescent="0.3">
      <c r="C11" s="8"/>
      <c r="D11" s="3">
        <v>69757132</v>
      </c>
      <c r="E11" s="3" t="s">
        <v>345</v>
      </c>
      <c r="F11" s="3" t="s">
        <v>626</v>
      </c>
      <c r="G11" s="3" t="s">
        <v>633</v>
      </c>
      <c r="H11" s="3" t="s">
        <v>20</v>
      </c>
      <c r="I11" s="3" t="s">
        <v>19</v>
      </c>
      <c r="J11" s="3" t="s">
        <v>7</v>
      </c>
      <c r="K11" s="3" t="s">
        <v>6</v>
      </c>
      <c r="L11" s="3" t="s">
        <v>336</v>
      </c>
      <c r="M11" s="8"/>
      <c r="U11" s="15" t="s">
        <v>186</v>
      </c>
      <c r="V11">
        <v>32</v>
      </c>
      <c r="W11">
        <v>5</v>
      </c>
      <c r="X11">
        <v>37</v>
      </c>
      <c r="AA11" s="15" t="s">
        <v>186</v>
      </c>
      <c r="AB11">
        <v>2</v>
      </c>
      <c r="AC11">
        <v>31</v>
      </c>
      <c r="AD11">
        <v>4</v>
      </c>
      <c r="AE11">
        <v>37</v>
      </c>
    </row>
    <row r="12" spans="3:31" ht="15.6" x14ac:dyDescent="0.3">
      <c r="C12" s="8"/>
      <c r="D12" s="3">
        <v>69819697</v>
      </c>
      <c r="E12" s="3" t="s">
        <v>375</v>
      </c>
      <c r="F12" s="3" t="s">
        <v>626</v>
      </c>
      <c r="G12" s="3" t="s">
        <v>633</v>
      </c>
      <c r="H12" s="3" t="s">
        <v>38</v>
      </c>
      <c r="I12" s="3" t="s">
        <v>37</v>
      </c>
      <c r="J12" s="3" t="s">
        <v>7</v>
      </c>
      <c r="K12" s="3" t="s">
        <v>6</v>
      </c>
      <c r="L12" s="3" t="s">
        <v>336</v>
      </c>
      <c r="M12" s="8"/>
      <c r="U12" s="15" t="s">
        <v>242</v>
      </c>
      <c r="V12">
        <v>23</v>
      </c>
      <c r="W12">
        <v>8</v>
      </c>
      <c r="X12">
        <v>31</v>
      </c>
      <c r="AA12" s="15" t="s">
        <v>242</v>
      </c>
      <c r="AB12">
        <v>4</v>
      </c>
      <c r="AC12">
        <v>22</v>
      </c>
      <c r="AD12">
        <v>5</v>
      </c>
      <c r="AE12">
        <v>31</v>
      </c>
    </row>
    <row r="13" spans="3:31" ht="15.6" x14ac:dyDescent="0.3">
      <c r="C13" s="8"/>
      <c r="D13" s="3">
        <v>69757133</v>
      </c>
      <c r="E13" s="3" t="s">
        <v>335</v>
      </c>
      <c r="F13" s="3" t="s">
        <v>626</v>
      </c>
      <c r="G13" s="3" t="s">
        <v>633</v>
      </c>
      <c r="H13" s="3" t="s">
        <v>5</v>
      </c>
      <c r="I13" s="3" t="s">
        <v>4</v>
      </c>
      <c r="J13" s="3" t="s">
        <v>7</v>
      </c>
      <c r="K13" s="3" t="s">
        <v>6</v>
      </c>
      <c r="L13" s="3" t="s">
        <v>336</v>
      </c>
      <c r="M13" s="8"/>
      <c r="U13" s="15" t="s">
        <v>276</v>
      </c>
      <c r="V13">
        <v>22</v>
      </c>
      <c r="W13">
        <v>11</v>
      </c>
      <c r="X13">
        <v>33</v>
      </c>
      <c r="AA13" s="15" t="s">
        <v>276</v>
      </c>
      <c r="AB13">
        <v>5</v>
      </c>
      <c r="AC13">
        <v>21</v>
      </c>
      <c r="AD13">
        <v>7</v>
      </c>
      <c r="AE13">
        <v>33</v>
      </c>
    </row>
    <row r="14" spans="3:31" ht="15.6" x14ac:dyDescent="0.3">
      <c r="C14" s="8"/>
      <c r="D14" s="3">
        <v>69956038</v>
      </c>
      <c r="E14" s="3" t="s">
        <v>376</v>
      </c>
      <c r="F14" s="3" t="s">
        <v>627</v>
      </c>
      <c r="G14" s="3" t="s">
        <v>634</v>
      </c>
      <c r="H14" s="3" t="s">
        <v>36</v>
      </c>
      <c r="I14" s="3" t="s">
        <v>35</v>
      </c>
      <c r="J14" s="3" t="s">
        <v>7</v>
      </c>
      <c r="K14" s="3" t="s">
        <v>6</v>
      </c>
      <c r="L14" s="3" t="s">
        <v>336</v>
      </c>
      <c r="M14" s="8"/>
      <c r="U14" s="15" t="s">
        <v>309</v>
      </c>
      <c r="V14">
        <v>16</v>
      </c>
      <c r="W14">
        <v>2</v>
      </c>
      <c r="X14">
        <v>18</v>
      </c>
      <c r="AA14" s="15" t="s">
        <v>309</v>
      </c>
      <c r="AB14">
        <v>2</v>
      </c>
      <c r="AC14">
        <v>13</v>
      </c>
      <c r="AD14">
        <v>3</v>
      </c>
      <c r="AE14">
        <v>18</v>
      </c>
    </row>
    <row r="15" spans="3:31" ht="15.6" x14ac:dyDescent="0.3">
      <c r="C15" s="8"/>
      <c r="D15" s="3">
        <v>69900187</v>
      </c>
      <c r="E15" s="3" t="s">
        <v>377</v>
      </c>
      <c r="F15" s="3" t="s">
        <v>627</v>
      </c>
      <c r="G15" s="3" t="s">
        <v>634</v>
      </c>
      <c r="H15" s="3" t="s">
        <v>32</v>
      </c>
      <c r="I15" s="3" t="s">
        <v>31</v>
      </c>
      <c r="J15" s="3" t="s">
        <v>7</v>
      </c>
      <c r="K15" s="3" t="s">
        <v>6</v>
      </c>
      <c r="L15" s="3" t="s">
        <v>336</v>
      </c>
      <c r="M15" s="8"/>
      <c r="U15" s="15" t="s">
        <v>648</v>
      </c>
      <c r="V15">
        <v>224</v>
      </c>
      <c r="W15">
        <v>56</v>
      </c>
      <c r="X15">
        <v>280</v>
      </c>
      <c r="AA15" s="15" t="s">
        <v>648</v>
      </c>
      <c r="AB15">
        <v>23</v>
      </c>
      <c r="AC15">
        <v>213</v>
      </c>
      <c r="AD15">
        <v>44</v>
      </c>
      <c r="AE15">
        <v>280</v>
      </c>
    </row>
    <row r="16" spans="3:31" ht="15.6" x14ac:dyDescent="0.3">
      <c r="C16" s="8"/>
      <c r="D16" s="3">
        <v>69854116</v>
      </c>
      <c r="E16" s="3" t="s">
        <v>378</v>
      </c>
      <c r="F16" s="3" t="s">
        <v>627</v>
      </c>
      <c r="G16" s="3" t="s">
        <v>634</v>
      </c>
      <c r="H16" s="3" t="s">
        <v>14</v>
      </c>
      <c r="I16" s="3" t="s">
        <v>13</v>
      </c>
      <c r="J16" s="3" t="s">
        <v>7</v>
      </c>
      <c r="K16" s="3" t="s">
        <v>6</v>
      </c>
      <c r="L16" s="3" t="s">
        <v>336</v>
      </c>
      <c r="M16" s="8"/>
    </row>
    <row r="17" spans="3:31" ht="15.6" x14ac:dyDescent="0.3">
      <c r="C17" s="8"/>
      <c r="D17" s="3">
        <v>69756396</v>
      </c>
      <c r="E17" s="3" t="s">
        <v>338</v>
      </c>
      <c r="F17" s="3" t="s">
        <v>627</v>
      </c>
      <c r="G17" s="3" t="s">
        <v>634</v>
      </c>
      <c r="H17" s="3" t="s">
        <v>7</v>
      </c>
      <c r="I17" s="3" t="s">
        <v>12</v>
      </c>
      <c r="J17" s="3" t="s">
        <v>7</v>
      </c>
      <c r="K17" s="3" t="s">
        <v>6</v>
      </c>
      <c r="L17" s="3" t="s">
        <v>336</v>
      </c>
      <c r="M17" s="8"/>
    </row>
    <row r="18" spans="3:31" ht="15.6" x14ac:dyDescent="0.3">
      <c r="C18" s="8"/>
      <c r="D18" s="3">
        <v>69752338</v>
      </c>
      <c r="E18" s="3" t="s">
        <v>346</v>
      </c>
      <c r="F18" s="3" t="s">
        <v>627</v>
      </c>
      <c r="G18" s="3" t="s">
        <v>634</v>
      </c>
      <c r="H18" s="3" t="s">
        <v>20</v>
      </c>
      <c r="I18" s="3" t="s">
        <v>19</v>
      </c>
      <c r="J18" s="3" t="s">
        <v>7</v>
      </c>
      <c r="K18" s="3" t="s">
        <v>6</v>
      </c>
      <c r="L18" s="3" t="s">
        <v>336</v>
      </c>
      <c r="M18" s="8"/>
      <c r="U18" s="14" t="s">
        <v>637</v>
      </c>
      <c r="V18" t="s">
        <v>101</v>
      </c>
    </row>
    <row r="19" spans="3:31" ht="15.6" x14ac:dyDescent="0.3">
      <c r="C19" s="8"/>
      <c r="D19" s="3">
        <v>69973171</v>
      </c>
      <c r="E19" s="3" t="s">
        <v>379</v>
      </c>
      <c r="F19" s="3" t="s">
        <v>625</v>
      </c>
      <c r="G19" s="3" t="s">
        <v>633</v>
      </c>
      <c r="H19" s="3" t="s">
        <v>16</v>
      </c>
      <c r="I19" s="3" t="s">
        <v>15</v>
      </c>
      <c r="J19" s="3" t="s">
        <v>7</v>
      </c>
      <c r="K19" s="3" t="s">
        <v>6</v>
      </c>
      <c r="L19" s="3" t="s">
        <v>340</v>
      </c>
      <c r="M19" s="8"/>
      <c r="AA19" s="14" t="s">
        <v>639</v>
      </c>
      <c r="AB19" t="s">
        <v>650</v>
      </c>
    </row>
    <row r="20" spans="3:31" ht="15.6" x14ac:dyDescent="0.3">
      <c r="C20" s="8"/>
      <c r="D20" s="3">
        <v>30311624</v>
      </c>
      <c r="E20" s="3" t="s">
        <v>380</v>
      </c>
      <c r="F20" s="3" t="s">
        <v>625</v>
      </c>
      <c r="G20" s="3" t="s">
        <v>633</v>
      </c>
      <c r="H20" s="3" t="s">
        <v>14</v>
      </c>
      <c r="I20" s="3" t="s">
        <v>13</v>
      </c>
      <c r="J20" s="3" t="s">
        <v>7</v>
      </c>
      <c r="K20" s="3" t="s">
        <v>6</v>
      </c>
      <c r="L20" s="3" t="s">
        <v>340</v>
      </c>
      <c r="M20" s="8"/>
      <c r="U20" s="14" t="s">
        <v>660</v>
      </c>
      <c r="V20" s="14" t="s">
        <v>649</v>
      </c>
    </row>
    <row r="21" spans="3:31" ht="15.6" x14ac:dyDescent="0.3">
      <c r="C21" s="8"/>
      <c r="D21" s="3">
        <v>30311476</v>
      </c>
      <c r="E21" s="3" t="s">
        <v>381</v>
      </c>
      <c r="F21" s="3" t="s">
        <v>625</v>
      </c>
      <c r="G21" s="3" t="s">
        <v>633</v>
      </c>
      <c r="H21" s="3" t="s">
        <v>18</v>
      </c>
      <c r="I21" s="3" t="s">
        <v>17</v>
      </c>
      <c r="J21" s="3" t="s">
        <v>7</v>
      </c>
      <c r="K21" s="3" t="s">
        <v>6</v>
      </c>
      <c r="L21" s="3" t="s">
        <v>340</v>
      </c>
      <c r="M21" s="8"/>
      <c r="U21" s="14" t="s">
        <v>647</v>
      </c>
      <c r="V21" t="s">
        <v>635</v>
      </c>
      <c r="W21" t="s">
        <v>633</v>
      </c>
      <c r="X21" t="s">
        <v>634</v>
      </c>
      <c r="Y21" t="s">
        <v>648</v>
      </c>
      <c r="AA21" s="14" t="s">
        <v>660</v>
      </c>
      <c r="AB21" s="14" t="s">
        <v>649</v>
      </c>
    </row>
    <row r="22" spans="3:31" ht="15.6" x14ac:dyDescent="0.3">
      <c r="C22" s="8"/>
      <c r="D22" s="3">
        <v>30303992</v>
      </c>
      <c r="E22" s="3" t="s">
        <v>382</v>
      </c>
      <c r="F22" s="3" t="s">
        <v>625</v>
      </c>
      <c r="G22" s="3" t="s">
        <v>633</v>
      </c>
      <c r="H22" s="3" t="s">
        <v>40</v>
      </c>
      <c r="I22" s="3" t="s">
        <v>39</v>
      </c>
      <c r="J22" s="3" t="s">
        <v>7</v>
      </c>
      <c r="K22" s="3" t="s">
        <v>6</v>
      </c>
      <c r="L22" s="3" t="s">
        <v>340</v>
      </c>
      <c r="M22" s="8"/>
      <c r="U22" s="15" t="s">
        <v>142</v>
      </c>
      <c r="W22">
        <v>1</v>
      </c>
      <c r="Y22">
        <v>1</v>
      </c>
      <c r="AA22" s="14" t="s">
        <v>647</v>
      </c>
      <c r="AB22" t="s">
        <v>635</v>
      </c>
      <c r="AC22" t="s">
        <v>633</v>
      </c>
      <c r="AD22" t="s">
        <v>634</v>
      </c>
      <c r="AE22" t="s">
        <v>648</v>
      </c>
    </row>
    <row r="23" spans="3:31" ht="15.6" x14ac:dyDescent="0.3">
      <c r="C23" s="8"/>
      <c r="D23" s="3">
        <v>30304015</v>
      </c>
      <c r="E23" s="3" t="s">
        <v>383</v>
      </c>
      <c r="F23" s="3" t="s">
        <v>625</v>
      </c>
      <c r="G23" s="3" t="s">
        <v>633</v>
      </c>
      <c r="H23" s="3" t="s">
        <v>11</v>
      </c>
      <c r="I23" s="3" t="s">
        <v>10</v>
      </c>
      <c r="J23" s="3" t="s">
        <v>7</v>
      </c>
      <c r="K23" s="3" t="s">
        <v>6</v>
      </c>
      <c r="L23" s="3" t="s">
        <v>340</v>
      </c>
      <c r="M23" s="8"/>
      <c r="U23" s="15" t="s">
        <v>101</v>
      </c>
      <c r="W23">
        <v>2</v>
      </c>
      <c r="Y23">
        <v>2</v>
      </c>
      <c r="AA23" s="15" t="s">
        <v>4</v>
      </c>
      <c r="AC23">
        <v>2</v>
      </c>
      <c r="AE23">
        <v>2</v>
      </c>
    </row>
    <row r="24" spans="3:31" ht="15.6" x14ac:dyDescent="0.3">
      <c r="C24" s="8"/>
      <c r="D24" s="3">
        <v>30304014</v>
      </c>
      <c r="E24" s="3" t="s">
        <v>384</v>
      </c>
      <c r="F24" s="3" t="s">
        <v>625</v>
      </c>
      <c r="G24" s="3" t="s">
        <v>633</v>
      </c>
      <c r="H24" s="3" t="s">
        <v>11</v>
      </c>
      <c r="I24" s="3" t="s">
        <v>10</v>
      </c>
      <c r="J24" s="3" t="s">
        <v>7</v>
      </c>
      <c r="K24" s="3" t="s">
        <v>6</v>
      </c>
      <c r="L24" s="3" t="s">
        <v>340</v>
      </c>
      <c r="M24" s="8"/>
      <c r="U24" s="15" t="s">
        <v>126</v>
      </c>
      <c r="V24">
        <v>1</v>
      </c>
      <c r="W24">
        <v>1</v>
      </c>
      <c r="X24">
        <v>1</v>
      </c>
      <c r="Y24">
        <v>3</v>
      </c>
      <c r="AA24" s="15" t="s">
        <v>10</v>
      </c>
      <c r="AC24">
        <v>3</v>
      </c>
      <c r="AE24">
        <v>3</v>
      </c>
    </row>
    <row r="25" spans="3:31" ht="15.6" x14ac:dyDescent="0.3">
      <c r="C25" s="8"/>
      <c r="D25" s="3">
        <v>30304005</v>
      </c>
      <c r="E25" s="3" t="s">
        <v>385</v>
      </c>
      <c r="F25" s="3" t="s">
        <v>625</v>
      </c>
      <c r="G25" s="3" t="s">
        <v>633</v>
      </c>
      <c r="H25" s="3" t="s">
        <v>36</v>
      </c>
      <c r="I25" s="3" t="s">
        <v>35</v>
      </c>
      <c r="J25" s="3" t="s">
        <v>7</v>
      </c>
      <c r="K25" s="3" t="s">
        <v>6</v>
      </c>
      <c r="L25" s="3" t="s">
        <v>340</v>
      </c>
      <c r="M25" s="8"/>
      <c r="U25" s="15" t="s">
        <v>110</v>
      </c>
      <c r="W25">
        <v>2</v>
      </c>
      <c r="Y25">
        <v>2</v>
      </c>
      <c r="AA25" s="15" t="s">
        <v>12</v>
      </c>
      <c r="AC25">
        <v>2</v>
      </c>
      <c r="AD25">
        <v>1</v>
      </c>
      <c r="AE25">
        <v>3</v>
      </c>
    </row>
    <row r="26" spans="3:31" ht="15.6" x14ac:dyDescent="0.3">
      <c r="C26" s="8"/>
      <c r="D26" s="3">
        <v>30311591</v>
      </c>
      <c r="E26" s="3" t="s">
        <v>386</v>
      </c>
      <c r="F26" s="3" t="s">
        <v>625</v>
      </c>
      <c r="G26" s="3" t="s">
        <v>633</v>
      </c>
      <c r="H26" s="3" t="s">
        <v>48</v>
      </c>
      <c r="I26" s="3" t="s">
        <v>47</v>
      </c>
      <c r="J26" s="3" t="s">
        <v>7</v>
      </c>
      <c r="K26" s="3" t="s">
        <v>6</v>
      </c>
      <c r="L26" s="3" t="s">
        <v>340</v>
      </c>
      <c r="M26" s="8"/>
      <c r="U26" s="15" t="s">
        <v>132</v>
      </c>
      <c r="W26">
        <v>1</v>
      </c>
      <c r="Y26">
        <v>1</v>
      </c>
      <c r="AA26" s="15" t="s">
        <v>13</v>
      </c>
      <c r="AC26">
        <v>2</v>
      </c>
      <c r="AD26">
        <v>1</v>
      </c>
      <c r="AE26">
        <v>3</v>
      </c>
    </row>
    <row r="27" spans="3:31" ht="15.6" x14ac:dyDescent="0.3">
      <c r="C27" s="8"/>
      <c r="D27" s="3">
        <v>30303829</v>
      </c>
      <c r="E27" s="3" t="s">
        <v>387</v>
      </c>
      <c r="F27" s="3" t="s">
        <v>625</v>
      </c>
      <c r="G27" s="3" t="s">
        <v>633</v>
      </c>
      <c r="H27" s="3" t="s">
        <v>32</v>
      </c>
      <c r="I27" s="3" t="s">
        <v>31</v>
      </c>
      <c r="J27" s="3" t="s">
        <v>7</v>
      </c>
      <c r="K27" s="3" t="s">
        <v>6</v>
      </c>
      <c r="L27" s="3" t="s">
        <v>340</v>
      </c>
      <c r="M27" s="8"/>
      <c r="U27" s="15" t="s">
        <v>140</v>
      </c>
      <c r="W27">
        <v>2</v>
      </c>
      <c r="Y27">
        <v>2</v>
      </c>
      <c r="AA27" s="15" t="s">
        <v>15</v>
      </c>
      <c r="AC27">
        <v>1</v>
      </c>
      <c r="AE27">
        <v>1</v>
      </c>
    </row>
    <row r="28" spans="3:31" ht="15.6" x14ac:dyDescent="0.3">
      <c r="C28" s="8"/>
      <c r="D28" s="3">
        <v>30303828</v>
      </c>
      <c r="E28" s="3" t="s">
        <v>388</v>
      </c>
      <c r="F28" s="3" t="s">
        <v>625</v>
      </c>
      <c r="G28" s="3" t="s">
        <v>633</v>
      </c>
      <c r="H28" s="3" t="s">
        <v>32</v>
      </c>
      <c r="I28" s="3" t="s">
        <v>31</v>
      </c>
      <c r="J28" s="3" t="s">
        <v>7</v>
      </c>
      <c r="K28" s="3" t="s">
        <v>6</v>
      </c>
      <c r="L28" s="3" t="s">
        <v>340</v>
      </c>
      <c r="M28" s="8"/>
      <c r="U28" s="15" t="s">
        <v>124</v>
      </c>
      <c r="W28">
        <v>2</v>
      </c>
      <c r="Y28">
        <v>2</v>
      </c>
      <c r="AA28" s="15" t="s">
        <v>17</v>
      </c>
      <c r="AC28">
        <v>2</v>
      </c>
      <c r="AE28">
        <v>2</v>
      </c>
    </row>
    <row r="29" spans="3:31" ht="15.6" x14ac:dyDescent="0.3">
      <c r="C29" s="8"/>
      <c r="D29" s="3">
        <v>30303805</v>
      </c>
      <c r="E29" s="3" t="s">
        <v>389</v>
      </c>
      <c r="F29" s="3" t="s">
        <v>625</v>
      </c>
      <c r="G29" s="3" t="s">
        <v>633</v>
      </c>
      <c r="H29" s="3" t="s">
        <v>30</v>
      </c>
      <c r="I29" s="3" t="s">
        <v>29</v>
      </c>
      <c r="J29" s="3" t="s">
        <v>7</v>
      </c>
      <c r="K29" s="3" t="s">
        <v>6</v>
      </c>
      <c r="L29" s="3" t="s">
        <v>340</v>
      </c>
      <c r="M29" s="8"/>
      <c r="U29" s="15" t="s">
        <v>122</v>
      </c>
      <c r="X29">
        <v>1</v>
      </c>
      <c r="Y29">
        <v>1</v>
      </c>
      <c r="AA29" s="15" t="s">
        <v>19</v>
      </c>
      <c r="AC29">
        <v>2</v>
      </c>
      <c r="AD29">
        <v>1</v>
      </c>
      <c r="AE29">
        <v>3</v>
      </c>
    </row>
    <row r="30" spans="3:31" ht="15.6" x14ac:dyDescent="0.3">
      <c r="C30" s="8"/>
      <c r="D30" s="3">
        <v>30303797</v>
      </c>
      <c r="E30" s="3" t="s">
        <v>390</v>
      </c>
      <c r="F30" s="3" t="s">
        <v>625</v>
      </c>
      <c r="G30" s="3" t="s">
        <v>633</v>
      </c>
      <c r="H30" s="3" t="s">
        <v>34</v>
      </c>
      <c r="I30" s="3" t="s">
        <v>33</v>
      </c>
      <c r="J30" s="3" t="s">
        <v>7</v>
      </c>
      <c r="K30" s="3" t="s">
        <v>6</v>
      </c>
      <c r="L30" s="3" t="s">
        <v>340</v>
      </c>
      <c r="M30" s="8"/>
      <c r="U30" s="15" t="s">
        <v>105</v>
      </c>
      <c r="W30">
        <v>1</v>
      </c>
      <c r="Y30">
        <v>1</v>
      </c>
      <c r="AA30" s="15" t="s">
        <v>21</v>
      </c>
      <c r="AC30">
        <v>1</v>
      </c>
      <c r="AE30">
        <v>1</v>
      </c>
    </row>
    <row r="31" spans="3:31" ht="15.6" x14ac:dyDescent="0.3">
      <c r="C31" s="8"/>
      <c r="D31" s="3">
        <v>30303800</v>
      </c>
      <c r="E31" s="3" t="s">
        <v>391</v>
      </c>
      <c r="F31" s="3" t="s">
        <v>625</v>
      </c>
      <c r="G31" s="3" t="s">
        <v>633</v>
      </c>
      <c r="H31" s="3" t="s">
        <v>5</v>
      </c>
      <c r="I31" s="3" t="s">
        <v>4</v>
      </c>
      <c r="J31" s="3" t="s">
        <v>7</v>
      </c>
      <c r="K31" s="3" t="s">
        <v>6</v>
      </c>
      <c r="L31" s="3" t="s">
        <v>340</v>
      </c>
      <c r="M31" s="8"/>
      <c r="U31" s="15" t="s">
        <v>120</v>
      </c>
      <c r="W31">
        <v>1</v>
      </c>
      <c r="Y31">
        <v>1</v>
      </c>
      <c r="AA31" s="15" t="s">
        <v>23</v>
      </c>
      <c r="AC31">
        <v>1</v>
      </c>
      <c r="AE31">
        <v>1</v>
      </c>
    </row>
    <row r="32" spans="3:31" ht="15.6" x14ac:dyDescent="0.3">
      <c r="C32" s="8"/>
      <c r="D32" s="3">
        <v>30303811</v>
      </c>
      <c r="E32" s="3" t="s">
        <v>392</v>
      </c>
      <c r="F32" s="3" t="s">
        <v>625</v>
      </c>
      <c r="G32" s="3" t="s">
        <v>633</v>
      </c>
      <c r="H32" s="3" t="s">
        <v>42</v>
      </c>
      <c r="I32" s="3" t="s">
        <v>41</v>
      </c>
      <c r="J32" s="3" t="s">
        <v>7</v>
      </c>
      <c r="K32" s="3" t="s">
        <v>6</v>
      </c>
      <c r="L32" s="3" t="s">
        <v>340</v>
      </c>
      <c r="M32" s="8"/>
      <c r="U32" s="15" t="s">
        <v>134</v>
      </c>
      <c r="W32">
        <v>1</v>
      </c>
      <c r="Y32">
        <v>1</v>
      </c>
      <c r="AA32" s="15" t="s">
        <v>25</v>
      </c>
      <c r="AC32">
        <v>1</v>
      </c>
      <c r="AE32">
        <v>1</v>
      </c>
    </row>
    <row r="33" spans="3:31" ht="15.6" x14ac:dyDescent="0.3">
      <c r="C33" s="8"/>
      <c r="D33" s="3">
        <v>30303820</v>
      </c>
      <c r="E33" s="3" t="s">
        <v>393</v>
      </c>
      <c r="F33" s="3" t="s">
        <v>625</v>
      </c>
      <c r="G33" s="3" t="s">
        <v>633</v>
      </c>
      <c r="H33" s="3" t="s">
        <v>28</v>
      </c>
      <c r="I33" s="3" t="s">
        <v>27</v>
      </c>
      <c r="J33" s="3" t="s">
        <v>7</v>
      </c>
      <c r="K33" s="3" t="s">
        <v>6</v>
      </c>
      <c r="L33" s="3" t="s">
        <v>340</v>
      </c>
      <c r="M33" s="8"/>
      <c r="U33" s="15" t="s">
        <v>103</v>
      </c>
      <c r="W33">
        <v>1</v>
      </c>
      <c r="Y33">
        <v>1</v>
      </c>
      <c r="AA33" s="15" t="s">
        <v>27</v>
      </c>
      <c r="AC33">
        <v>1</v>
      </c>
      <c r="AE33">
        <v>1</v>
      </c>
    </row>
    <row r="34" spans="3:31" ht="15.6" x14ac:dyDescent="0.3">
      <c r="C34" s="8"/>
      <c r="D34" s="3">
        <v>30303898</v>
      </c>
      <c r="E34" s="3" t="s">
        <v>394</v>
      </c>
      <c r="F34" s="3" t="s">
        <v>625</v>
      </c>
      <c r="G34" s="3" t="s">
        <v>633</v>
      </c>
      <c r="H34" s="3" t="s">
        <v>22</v>
      </c>
      <c r="I34" s="3" t="s">
        <v>21</v>
      </c>
      <c r="J34" s="3" t="s">
        <v>7</v>
      </c>
      <c r="K34" s="3" t="s">
        <v>6</v>
      </c>
      <c r="L34" s="3" t="s">
        <v>340</v>
      </c>
      <c r="M34" s="8"/>
      <c r="U34" s="15" t="s">
        <v>144</v>
      </c>
      <c r="V34">
        <v>1</v>
      </c>
      <c r="W34">
        <v>2</v>
      </c>
      <c r="Y34">
        <v>3</v>
      </c>
      <c r="AA34" s="15" t="s">
        <v>29</v>
      </c>
      <c r="AC34">
        <v>1</v>
      </c>
      <c r="AE34">
        <v>1</v>
      </c>
    </row>
    <row r="35" spans="3:31" ht="15.6" x14ac:dyDescent="0.3">
      <c r="C35" s="8"/>
      <c r="D35" s="3">
        <v>30303894</v>
      </c>
      <c r="E35" s="3" t="s">
        <v>395</v>
      </c>
      <c r="F35" s="3" t="s">
        <v>625</v>
      </c>
      <c r="G35" s="3" t="s">
        <v>633</v>
      </c>
      <c r="H35" s="3" t="s">
        <v>20</v>
      </c>
      <c r="I35" s="3" t="s">
        <v>19</v>
      </c>
      <c r="J35" s="3" t="s">
        <v>7</v>
      </c>
      <c r="K35" s="3" t="s">
        <v>6</v>
      </c>
      <c r="L35" s="3" t="s">
        <v>340</v>
      </c>
      <c r="M35" s="8"/>
      <c r="U35" s="15" t="s">
        <v>116</v>
      </c>
      <c r="W35">
        <v>1</v>
      </c>
      <c r="Y35">
        <v>1</v>
      </c>
      <c r="AA35" s="15" t="s">
        <v>31</v>
      </c>
      <c r="AB35">
        <v>1</v>
      </c>
      <c r="AC35">
        <v>2</v>
      </c>
      <c r="AD35">
        <v>1</v>
      </c>
      <c r="AE35">
        <v>4</v>
      </c>
    </row>
    <row r="36" spans="3:31" ht="15.6" x14ac:dyDescent="0.3">
      <c r="C36" s="8"/>
      <c r="D36" s="3">
        <v>30303891</v>
      </c>
      <c r="E36" s="3" t="s">
        <v>396</v>
      </c>
      <c r="F36" s="3" t="s">
        <v>625</v>
      </c>
      <c r="G36" s="3" t="s">
        <v>633</v>
      </c>
      <c r="H36" s="3" t="s">
        <v>38</v>
      </c>
      <c r="I36" s="3" t="s">
        <v>37</v>
      </c>
      <c r="J36" s="3" t="s">
        <v>7</v>
      </c>
      <c r="K36" s="3" t="s">
        <v>6</v>
      </c>
      <c r="L36" s="3" t="s">
        <v>340</v>
      </c>
      <c r="M36" s="8"/>
      <c r="U36" s="15" t="s">
        <v>128</v>
      </c>
      <c r="W36">
        <v>1</v>
      </c>
      <c r="X36">
        <v>1</v>
      </c>
      <c r="Y36">
        <v>2</v>
      </c>
      <c r="AA36" s="15" t="s">
        <v>33</v>
      </c>
      <c r="AC36">
        <v>1</v>
      </c>
      <c r="AE36">
        <v>1</v>
      </c>
    </row>
    <row r="37" spans="3:31" ht="15.6" x14ac:dyDescent="0.3">
      <c r="C37" s="8"/>
      <c r="D37" s="3">
        <v>30303871</v>
      </c>
      <c r="E37" s="3" t="s">
        <v>397</v>
      </c>
      <c r="F37" s="3" t="s">
        <v>625</v>
      </c>
      <c r="G37" s="3" t="s">
        <v>633</v>
      </c>
      <c r="H37" s="3" t="s">
        <v>26</v>
      </c>
      <c r="I37" s="3" t="s">
        <v>25</v>
      </c>
      <c r="J37" s="3" t="s">
        <v>7</v>
      </c>
      <c r="K37" s="3" t="s">
        <v>6</v>
      </c>
      <c r="L37" s="3" t="s">
        <v>340</v>
      </c>
      <c r="M37" s="8"/>
      <c r="U37" s="15" t="s">
        <v>130</v>
      </c>
      <c r="W37">
        <v>2</v>
      </c>
      <c r="Y37">
        <v>2</v>
      </c>
      <c r="AA37" s="15" t="s">
        <v>35</v>
      </c>
      <c r="AC37">
        <v>2</v>
      </c>
      <c r="AD37">
        <v>1</v>
      </c>
      <c r="AE37">
        <v>3</v>
      </c>
    </row>
    <row r="38" spans="3:31" ht="15.6" x14ac:dyDescent="0.3">
      <c r="C38" s="8"/>
      <c r="D38" s="3">
        <v>30303870</v>
      </c>
      <c r="E38" s="3" t="s">
        <v>398</v>
      </c>
      <c r="F38" s="3" t="s">
        <v>625</v>
      </c>
      <c r="G38" s="3" t="s">
        <v>633</v>
      </c>
      <c r="H38" s="3" t="s">
        <v>48</v>
      </c>
      <c r="I38" s="3" t="s">
        <v>47</v>
      </c>
      <c r="J38" s="3" t="s">
        <v>7</v>
      </c>
      <c r="K38" s="3" t="s">
        <v>6</v>
      </c>
      <c r="L38" s="3" t="s">
        <v>340</v>
      </c>
      <c r="M38" s="8"/>
      <c r="U38" s="15" t="s">
        <v>114</v>
      </c>
      <c r="W38">
        <v>1</v>
      </c>
      <c r="Y38">
        <v>1</v>
      </c>
      <c r="AA38" s="15" t="s">
        <v>37</v>
      </c>
      <c r="AC38">
        <v>2</v>
      </c>
      <c r="AE38">
        <v>2</v>
      </c>
    </row>
    <row r="39" spans="3:31" ht="15.6" x14ac:dyDescent="0.3">
      <c r="C39" s="8"/>
      <c r="D39" s="3">
        <v>30303868</v>
      </c>
      <c r="E39" s="3" t="s">
        <v>399</v>
      </c>
      <c r="F39" s="3" t="s">
        <v>625</v>
      </c>
      <c r="G39" s="3" t="s">
        <v>633</v>
      </c>
      <c r="H39" s="3" t="s">
        <v>24</v>
      </c>
      <c r="I39" s="3" t="s">
        <v>23</v>
      </c>
      <c r="J39" s="3" t="s">
        <v>7</v>
      </c>
      <c r="K39" s="3" t="s">
        <v>6</v>
      </c>
      <c r="L39" s="3" t="s">
        <v>340</v>
      </c>
      <c r="M39" s="8"/>
      <c r="U39" s="15" t="s">
        <v>136</v>
      </c>
      <c r="W39">
        <v>1</v>
      </c>
      <c r="Y39">
        <v>1</v>
      </c>
      <c r="AA39" s="15" t="s">
        <v>39</v>
      </c>
      <c r="AC39">
        <v>1</v>
      </c>
      <c r="AD39">
        <v>1</v>
      </c>
      <c r="AE39">
        <v>2</v>
      </c>
    </row>
    <row r="40" spans="3:31" ht="15.6" x14ac:dyDescent="0.3">
      <c r="C40" s="8"/>
      <c r="D40" s="3">
        <v>30303884</v>
      </c>
      <c r="E40" s="3" t="s">
        <v>400</v>
      </c>
      <c r="F40" s="3" t="s">
        <v>628</v>
      </c>
      <c r="G40" s="3" t="s">
        <v>634</v>
      </c>
      <c r="H40" s="3" t="s">
        <v>42</v>
      </c>
      <c r="I40" s="3" t="s">
        <v>41</v>
      </c>
      <c r="J40" s="3" t="s">
        <v>7</v>
      </c>
      <c r="K40" s="3" t="s">
        <v>6</v>
      </c>
      <c r="L40" s="3" t="s">
        <v>340</v>
      </c>
      <c r="M40" s="8"/>
      <c r="U40" s="15" t="s">
        <v>112</v>
      </c>
      <c r="W40">
        <v>2</v>
      </c>
      <c r="Y40">
        <v>2</v>
      </c>
      <c r="AA40" s="15" t="s">
        <v>41</v>
      </c>
      <c r="AB40">
        <v>1</v>
      </c>
      <c r="AC40">
        <v>1</v>
      </c>
      <c r="AD40">
        <v>1</v>
      </c>
      <c r="AE40">
        <v>3</v>
      </c>
    </row>
    <row r="41" spans="3:31" ht="15.6" x14ac:dyDescent="0.3">
      <c r="C41" s="8"/>
      <c r="D41" s="3">
        <v>30303878</v>
      </c>
      <c r="E41" s="3" t="s">
        <v>401</v>
      </c>
      <c r="F41" s="3" t="s">
        <v>628</v>
      </c>
      <c r="G41" s="3" t="s">
        <v>634</v>
      </c>
      <c r="H41" s="3" t="s">
        <v>40</v>
      </c>
      <c r="I41" s="3" t="s">
        <v>39</v>
      </c>
      <c r="J41" s="3" t="s">
        <v>7</v>
      </c>
      <c r="K41" s="3" t="s">
        <v>6</v>
      </c>
      <c r="L41" s="3" t="s">
        <v>340</v>
      </c>
      <c r="M41" s="8"/>
      <c r="U41" s="15" t="s">
        <v>118</v>
      </c>
      <c r="W41">
        <v>1</v>
      </c>
      <c r="X41">
        <v>1</v>
      </c>
      <c r="Y41">
        <v>2</v>
      </c>
      <c r="AA41" s="15" t="s">
        <v>47</v>
      </c>
      <c r="AC41">
        <v>2</v>
      </c>
      <c r="AE41">
        <v>2</v>
      </c>
    </row>
    <row r="42" spans="3:31" ht="15.6" x14ac:dyDescent="0.3">
      <c r="C42" s="8"/>
      <c r="D42" s="3">
        <v>30303861</v>
      </c>
      <c r="E42" s="3" t="s">
        <v>606</v>
      </c>
      <c r="F42" s="3" t="s">
        <v>629</v>
      </c>
      <c r="G42" s="3" t="s">
        <v>635</v>
      </c>
      <c r="H42" s="3" t="s">
        <v>42</v>
      </c>
      <c r="I42" s="3" t="s">
        <v>41</v>
      </c>
      <c r="J42" s="3" t="s">
        <v>7</v>
      </c>
      <c r="K42" s="3" t="s">
        <v>6</v>
      </c>
      <c r="L42" s="3" t="s">
        <v>340</v>
      </c>
      <c r="M42" s="8"/>
      <c r="U42" s="15" t="s">
        <v>648</v>
      </c>
      <c r="V42">
        <v>2</v>
      </c>
      <c r="W42">
        <v>26</v>
      </c>
      <c r="X42">
        <v>4</v>
      </c>
      <c r="Y42">
        <v>32</v>
      </c>
      <c r="AA42" s="15" t="s">
        <v>49</v>
      </c>
      <c r="AC42">
        <v>3</v>
      </c>
      <c r="AE42">
        <v>3</v>
      </c>
    </row>
    <row r="43" spans="3:31" ht="15.6" x14ac:dyDescent="0.3">
      <c r="C43" s="8"/>
      <c r="D43" s="3">
        <v>69851428</v>
      </c>
      <c r="E43" s="3" t="s">
        <v>607</v>
      </c>
      <c r="F43" s="3" t="s">
        <v>629</v>
      </c>
      <c r="G43" s="3" t="s">
        <v>635</v>
      </c>
      <c r="H43" s="3" t="s">
        <v>32</v>
      </c>
      <c r="I43" s="3" t="s">
        <v>31</v>
      </c>
      <c r="J43" s="3" t="s">
        <v>7</v>
      </c>
      <c r="K43" s="3" t="s">
        <v>6</v>
      </c>
      <c r="L43" s="3" t="s">
        <v>340</v>
      </c>
      <c r="M43" s="8"/>
      <c r="AA43" s="15" t="s">
        <v>53</v>
      </c>
      <c r="AC43">
        <v>1</v>
      </c>
      <c r="AE43">
        <v>1</v>
      </c>
    </row>
    <row r="44" spans="3:31" ht="15.6" x14ac:dyDescent="0.3">
      <c r="C44" s="8"/>
      <c r="D44" s="3">
        <v>60728572</v>
      </c>
      <c r="E44" s="3" t="s">
        <v>402</v>
      </c>
      <c r="F44" s="3" t="s">
        <v>626</v>
      </c>
      <c r="G44" s="3" t="s">
        <v>633</v>
      </c>
      <c r="H44" s="3" t="s">
        <v>54</v>
      </c>
      <c r="I44" s="3" t="s">
        <v>53</v>
      </c>
      <c r="J44" s="3" t="s">
        <v>52</v>
      </c>
      <c r="K44" s="3" t="s">
        <v>51</v>
      </c>
      <c r="L44" s="3" t="s">
        <v>340</v>
      </c>
      <c r="M44" s="8"/>
      <c r="AA44" s="15" t="s">
        <v>55</v>
      </c>
      <c r="AC44">
        <v>2</v>
      </c>
      <c r="AE44">
        <v>2</v>
      </c>
    </row>
    <row r="45" spans="3:31" ht="15.6" x14ac:dyDescent="0.3">
      <c r="C45" s="8"/>
      <c r="D45" s="3">
        <v>60723137</v>
      </c>
      <c r="E45" s="3" t="s">
        <v>356</v>
      </c>
      <c r="F45" s="3" t="s">
        <v>626</v>
      </c>
      <c r="G45" s="3" t="s">
        <v>633</v>
      </c>
      <c r="H45" s="3" t="s">
        <v>87</v>
      </c>
      <c r="I45" s="3" t="s">
        <v>86</v>
      </c>
      <c r="J45" s="3" t="s">
        <v>52</v>
      </c>
      <c r="K45" s="3" t="s">
        <v>51</v>
      </c>
      <c r="L45" s="3" t="s">
        <v>336</v>
      </c>
      <c r="M45" s="8"/>
      <c r="AA45" s="15" t="s">
        <v>57</v>
      </c>
      <c r="AC45">
        <v>1</v>
      </c>
      <c r="AD45">
        <v>1</v>
      </c>
      <c r="AE45">
        <v>2</v>
      </c>
    </row>
    <row r="46" spans="3:31" ht="15.6" x14ac:dyDescent="0.3">
      <c r="C46" s="8"/>
      <c r="D46" s="3">
        <v>69819698</v>
      </c>
      <c r="E46" s="3" t="s">
        <v>403</v>
      </c>
      <c r="F46" s="3" t="s">
        <v>626</v>
      </c>
      <c r="G46" s="3" t="s">
        <v>633</v>
      </c>
      <c r="H46" s="3" t="s">
        <v>52</v>
      </c>
      <c r="I46" s="3" t="s">
        <v>59</v>
      </c>
      <c r="J46" s="3" t="s">
        <v>52</v>
      </c>
      <c r="K46" s="3" t="s">
        <v>51</v>
      </c>
      <c r="L46" s="3" t="s">
        <v>336</v>
      </c>
      <c r="M46" s="8"/>
      <c r="AA46" s="15" t="s">
        <v>59</v>
      </c>
      <c r="AB46">
        <v>1</v>
      </c>
      <c r="AC46">
        <v>5</v>
      </c>
      <c r="AD46">
        <v>2</v>
      </c>
      <c r="AE46">
        <v>8</v>
      </c>
    </row>
    <row r="47" spans="3:31" ht="15.6" x14ac:dyDescent="0.3">
      <c r="C47" s="8"/>
      <c r="D47" s="3">
        <v>69819699</v>
      </c>
      <c r="E47" s="3" t="s">
        <v>404</v>
      </c>
      <c r="F47" s="3" t="s">
        <v>626</v>
      </c>
      <c r="G47" s="3" t="s">
        <v>633</v>
      </c>
      <c r="H47" s="3" t="s">
        <v>50</v>
      </c>
      <c r="I47" s="3" t="s">
        <v>49</v>
      </c>
      <c r="J47" s="3" t="s">
        <v>52</v>
      </c>
      <c r="K47" s="3" t="s">
        <v>51</v>
      </c>
      <c r="L47" s="3" t="s">
        <v>336</v>
      </c>
      <c r="M47" s="8"/>
      <c r="AA47" s="15" t="s">
        <v>60</v>
      </c>
      <c r="AC47">
        <v>1</v>
      </c>
      <c r="AE47">
        <v>1</v>
      </c>
    </row>
    <row r="48" spans="3:31" ht="15.6" x14ac:dyDescent="0.3">
      <c r="C48" s="8"/>
      <c r="D48" s="3">
        <v>69976485</v>
      </c>
      <c r="E48" s="3" t="s">
        <v>353</v>
      </c>
      <c r="F48" s="3" t="s">
        <v>626</v>
      </c>
      <c r="G48" s="3" t="s">
        <v>633</v>
      </c>
      <c r="H48" s="3" t="s">
        <v>52</v>
      </c>
      <c r="I48" s="3" t="s">
        <v>59</v>
      </c>
      <c r="J48" s="3" t="s">
        <v>52</v>
      </c>
      <c r="K48" s="3" t="s">
        <v>51</v>
      </c>
      <c r="L48" s="3" t="s">
        <v>336</v>
      </c>
      <c r="M48" s="8"/>
      <c r="AA48" s="15" t="s">
        <v>62</v>
      </c>
      <c r="AC48">
        <v>1</v>
      </c>
      <c r="AE48">
        <v>1</v>
      </c>
    </row>
    <row r="49" spans="3:31" ht="15.6" x14ac:dyDescent="0.3">
      <c r="C49" s="8"/>
      <c r="D49" s="3">
        <v>60723138</v>
      </c>
      <c r="E49" s="3" t="s">
        <v>354</v>
      </c>
      <c r="F49" s="3" t="s">
        <v>626</v>
      </c>
      <c r="G49" s="3" t="s">
        <v>633</v>
      </c>
      <c r="H49" s="3" t="s">
        <v>65</v>
      </c>
      <c r="I49" s="3" t="s">
        <v>64</v>
      </c>
      <c r="J49" s="3" t="s">
        <v>52</v>
      </c>
      <c r="K49" s="3" t="s">
        <v>51</v>
      </c>
      <c r="L49" s="3" t="s">
        <v>336</v>
      </c>
      <c r="M49" s="8"/>
      <c r="AA49" s="15" t="s">
        <v>64</v>
      </c>
      <c r="AC49">
        <v>3</v>
      </c>
      <c r="AD49">
        <v>1</v>
      </c>
      <c r="AE49">
        <v>4</v>
      </c>
    </row>
    <row r="50" spans="3:31" ht="15.6" x14ac:dyDescent="0.3">
      <c r="C50" s="8"/>
      <c r="D50" s="3">
        <v>69956262</v>
      </c>
      <c r="E50" s="3" t="s">
        <v>351</v>
      </c>
      <c r="F50" s="3" t="s">
        <v>626</v>
      </c>
      <c r="G50" s="3" t="s">
        <v>633</v>
      </c>
      <c r="H50" s="3" t="s">
        <v>56</v>
      </c>
      <c r="I50" s="3" t="s">
        <v>55</v>
      </c>
      <c r="J50" s="3" t="s">
        <v>52</v>
      </c>
      <c r="K50" s="3" t="s">
        <v>51</v>
      </c>
      <c r="L50" s="3" t="s">
        <v>336</v>
      </c>
      <c r="M50" s="8"/>
      <c r="AA50" s="15" t="s">
        <v>66</v>
      </c>
      <c r="AC50">
        <v>1</v>
      </c>
      <c r="AE50">
        <v>1</v>
      </c>
    </row>
    <row r="51" spans="3:31" ht="15.6" x14ac:dyDescent="0.3">
      <c r="C51" s="8"/>
      <c r="D51" s="3">
        <v>60728617</v>
      </c>
      <c r="E51" s="3" t="s">
        <v>405</v>
      </c>
      <c r="F51" s="3" t="s">
        <v>627</v>
      </c>
      <c r="G51" s="3" t="s">
        <v>634</v>
      </c>
      <c r="H51" s="3" t="s">
        <v>71</v>
      </c>
      <c r="I51" s="3" t="s">
        <v>70</v>
      </c>
      <c r="J51" s="3" t="s">
        <v>52</v>
      </c>
      <c r="K51" s="3" t="s">
        <v>51</v>
      </c>
      <c r="L51" s="3" t="s">
        <v>340</v>
      </c>
      <c r="M51" s="8"/>
      <c r="AA51" s="15" t="s">
        <v>68</v>
      </c>
      <c r="AC51">
        <v>2</v>
      </c>
      <c r="AD51">
        <v>1</v>
      </c>
      <c r="AE51">
        <v>3</v>
      </c>
    </row>
    <row r="52" spans="3:31" ht="15.6" x14ac:dyDescent="0.3">
      <c r="C52" s="8"/>
      <c r="D52" s="3">
        <v>69756397</v>
      </c>
      <c r="E52" s="3" t="s">
        <v>358</v>
      </c>
      <c r="F52" s="3" t="s">
        <v>627</v>
      </c>
      <c r="G52" s="3" t="s">
        <v>634</v>
      </c>
      <c r="H52" s="3" t="s">
        <v>52</v>
      </c>
      <c r="I52" s="3" t="s">
        <v>59</v>
      </c>
      <c r="J52" s="3" t="s">
        <v>52</v>
      </c>
      <c r="K52" s="3" t="s">
        <v>51</v>
      </c>
      <c r="L52" s="3" t="s">
        <v>336</v>
      </c>
      <c r="M52" s="8"/>
      <c r="AA52" s="15" t="s">
        <v>70</v>
      </c>
      <c r="AB52">
        <v>1</v>
      </c>
      <c r="AC52">
        <v>2</v>
      </c>
      <c r="AD52">
        <v>1</v>
      </c>
      <c r="AE52">
        <v>4</v>
      </c>
    </row>
    <row r="53" spans="3:31" ht="15.6" x14ac:dyDescent="0.3">
      <c r="C53" s="8"/>
      <c r="D53" s="3">
        <v>69947884</v>
      </c>
      <c r="E53" s="3" t="s">
        <v>406</v>
      </c>
      <c r="F53" s="3" t="s">
        <v>625</v>
      </c>
      <c r="G53" s="3" t="s">
        <v>633</v>
      </c>
      <c r="H53" s="3" t="s">
        <v>83</v>
      </c>
      <c r="I53" s="3" t="s">
        <v>82</v>
      </c>
      <c r="J53" s="3" t="s">
        <v>52</v>
      </c>
      <c r="K53" s="3" t="s">
        <v>51</v>
      </c>
      <c r="L53" s="3" t="s">
        <v>340</v>
      </c>
      <c r="M53" s="8"/>
      <c r="AA53" s="15" t="s">
        <v>74</v>
      </c>
      <c r="AC53">
        <v>3</v>
      </c>
      <c r="AD53">
        <v>1</v>
      </c>
      <c r="AE53">
        <v>4</v>
      </c>
    </row>
    <row r="54" spans="3:31" ht="15.6" x14ac:dyDescent="0.3">
      <c r="C54" s="8"/>
      <c r="D54" s="3">
        <v>70001805</v>
      </c>
      <c r="E54" s="3" t="s">
        <v>407</v>
      </c>
      <c r="F54" s="3" t="s">
        <v>625</v>
      </c>
      <c r="G54" s="3" t="s">
        <v>633</v>
      </c>
      <c r="H54" s="3" t="s">
        <v>83</v>
      </c>
      <c r="I54" s="3" t="s">
        <v>82</v>
      </c>
      <c r="J54" s="3" t="s">
        <v>52</v>
      </c>
      <c r="K54" s="3" t="s">
        <v>51</v>
      </c>
      <c r="L54" s="3" t="s">
        <v>340</v>
      </c>
      <c r="M54" s="8"/>
      <c r="AA54" s="15" t="s">
        <v>76</v>
      </c>
      <c r="AC54">
        <v>1</v>
      </c>
      <c r="AE54">
        <v>1</v>
      </c>
    </row>
    <row r="55" spans="3:31" ht="15.6" x14ac:dyDescent="0.3">
      <c r="C55" s="8"/>
      <c r="D55" s="3">
        <v>30313963</v>
      </c>
      <c r="E55" s="3" t="s">
        <v>408</v>
      </c>
      <c r="F55" s="3" t="s">
        <v>625</v>
      </c>
      <c r="G55" s="3" t="s">
        <v>633</v>
      </c>
      <c r="H55" s="3" t="s">
        <v>409</v>
      </c>
      <c r="I55" s="3" t="s">
        <v>96</v>
      </c>
      <c r="J55" s="3" t="s">
        <v>52</v>
      </c>
      <c r="K55" s="3" t="s">
        <v>51</v>
      </c>
      <c r="L55" s="3" t="s">
        <v>340</v>
      </c>
      <c r="M55" s="8"/>
      <c r="AA55" s="15" t="s">
        <v>78</v>
      </c>
      <c r="AC55">
        <v>1</v>
      </c>
      <c r="AE55">
        <v>1</v>
      </c>
    </row>
    <row r="56" spans="3:31" ht="15.6" x14ac:dyDescent="0.3">
      <c r="C56" s="8"/>
      <c r="D56" s="3">
        <v>69786703</v>
      </c>
      <c r="E56" s="3" t="s">
        <v>410</v>
      </c>
      <c r="F56" s="3" t="s">
        <v>625</v>
      </c>
      <c r="G56" s="3" t="s">
        <v>633</v>
      </c>
      <c r="H56" s="3" t="s">
        <v>85</v>
      </c>
      <c r="I56" s="3" t="s">
        <v>84</v>
      </c>
      <c r="J56" s="3" t="s">
        <v>52</v>
      </c>
      <c r="K56" s="3" t="s">
        <v>51</v>
      </c>
      <c r="L56" s="3" t="s">
        <v>340</v>
      </c>
      <c r="M56" s="8"/>
      <c r="AA56" s="15" t="s">
        <v>82</v>
      </c>
      <c r="AB56">
        <v>1</v>
      </c>
      <c r="AC56">
        <v>5</v>
      </c>
      <c r="AD56">
        <v>1</v>
      </c>
      <c r="AE56">
        <v>7</v>
      </c>
    </row>
    <row r="57" spans="3:31" ht="15.6" x14ac:dyDescent="0.3">
      <c r="C57" s="8"/>
      <c r="D57" s="3">
        <v>30313964</v>
      </c>
      <c r="E57" s="3" t="s">
        <v>411</v>
      </c>
      <c r="F57" s="3" t="s">
        <v>625</v>
      </c>
      <c r="G57" s="3" t="s">
        <v>633</v>
      </c>
      <c r="H57" s="3" t="s">
        <v>83</v>
      </c>
      <c r="I57" s="3" t="s">
        <v>82</v>
      </c>
      <c r="J57" s="3" t="s">
        <v>52</v>
      </c>
      <c r="K57" s="3" t="s">
        <v>51</v>
      </c>
      <c r="L57" s="3" t="s">
        <v>340</v>
      </c>
      <c r="M57" s="8"/>
      <c r="AA57" s="15" t="s">
        <v>84</v>
      </c>
      <c r="AC57">
        <v>3</v>
      </c>
      <c r="AE57">
        <v>3</v>
      </c>
    </row>
    <row r="58" spans="3:31" ht="15.6" x14ac:dyDescent="0.3">
      <c r="C58" s="8"/>
      <c r="D58" s="3">
        <v>69947886</v>
      </c>
      <c r="E58" s="3" t="s">
        <v>412</v>
      </c>
      <c r="F58" s="3" t="s">
        <v>625</v>
      </c>
      <c r="G58" s="3" t="s">
        <v>633</v>
      </c>
      <c r="H58" s="3" t="s">
        <v>409</v>
      </c>
      <c r="I58" s="3" t="s">
        <v>96</v>
      </c>
      <c r="J58" s="3" t="s">
        <v>52</v>
      </c>
      <c r="K58" s="3" t="s">
        <v>51</v>
      </c>
      <c r="L58" s="3" t="s">
        <v>340</v>
      </c>
      <c r="M58" s="8"/>
      <c r="AA58" s="15" t="s">
        <v>86</v>
      </c>
      <c r="AC58">
        <v>2</v>
      </c>
      <c r="AD58">
        <v>1</v>
      </c>
      <c r="AE58">
        <v>3</v>
      </c>
    </row>
    <row r="59" spans="3:31" ht="15.6" x14ac:dyDescent="0.3">
      <c r="C59" s="8"/>
      <c r="D59" s="3">
        <v>30313965</v>
      </c>
      <c r="E59" s="3" t="s">
        <v>413</v>
      </c>
      <c r="F59" s="3" t="s">
        <v>625</v>
      </c>
      <c r="G59" s="3" t="s">
        <v>633</v>
      </c>
      <c r="H59" s="3" t="s">
        <v>75</v>
      </c>
      <c r="I59" s="3" t="s">
        <v>74</v>
      </c>
      <c r="J59" s="3" t="s">
        <v>52</v>
      </c>
      <c r="K59" s="3" t="s">
        <v>51</v>
      </c>
      <c r="L59" s="3" t="s">
        <v>340</v>
      </c>
      <c r="M59" s="8"/>
      <c r="AA59" s="15" t="s">
        <v>88</v>
      </c>
      <c r="AB59">
        <v>1</v>
      </c>
      <c r="AC59">
        <v>2</v>
      </c>
      <c r="AE59">
        <v>3</v>
      </c>
    </row>
    <row r="60" spans="3:31" ht="15.6" x14ac:dyDescent="0.3">
      <c r="C60" s="8"/>
      <c r="D60" s="3">
        <v>30313968</v>
      </c>
      <c r="E60" s="3" t="s">
        <v>414</v>
      </c>
      <c r="F60" s="3" t="s">
        <v>625</v>
      </c>
      <c r="G60" s="3" t="s">
        <v>633</v>
      </c>
      <c r="H60" s="3" t="s">
        <v>415</v>
      </c>
      <c r="I60" s="3" t="s">
        <v>92</v>
      </c>
      <c r="J60" s="3" t="s">
        <v>52</v>
      </c>
      <c r="K60" s="3" t="s">
        <v>51</v>
      </c>
      <c r="L60" s="3" t="s">
        <v>340</v>
      </c>
      <c r="M60" s="8"/>
      <c r="AA60" s="15" t="s">
        <v>90</v>
      </c>
      <c r="AC60">
        <v>1</v>
      </c>
      <c r="AE60">
        <v>1</v>
      </c>
    </row>
    <row r="61" spans="3:31" ht="15.6" x14ac:dyDescent="0.3">
      <c r="C61" s="8"/>
      <c r="D61" s="3">
        <v>69756869</v>
      </c>
      <c r="E61" s="3" t="s">
        <v>416</v>
      </c>
      <c r="F61" s="3" t="s">
        <v>625</v>
      </c>
      <c r="G61" s="3" t="s">
        <v>633</v>
      </c>
      <c r="H61" s="3" t="s">
        <v>75</v>
      </c>
      <c r="I61" s="3" t="s">
        <v>74</v>
      </c>
      <c r="J61" s="3" t="s">
        <v>52</v>
      </c>
      <c r="K61" s="3" t="s">
        <v>51</v>
      </c>
      <c r="L61" s="3" t="s">
        <v>340</v>
      </c>
      <c r="M61" s="8"/>
      <c r="AA61" s="15" t="s">
        <v>92</v>
      </c>
      <c r="AC61">
        <v>1</v>
      </c>
      <c r="AE61">
        <v>1</v>
      </c>
    </row>
    <row r="62" spans="3:31" ht="15.6" x14ac:dyDescent="0.3">
      <c r="C62" s="8"/>
      <c r="D62" s="3">
        <v>69756870</v>
      </c>
      <c r="E62" s="3" t="s">
        <v>417</v>
      </c>
      <c r="F62" s="3" t="s">
        <v>625</v>
      </c>
      <c r="G62" s="3" t="s">
        <v>633</v>
      </c>
      <c r="H62" s="3" t="s">
        <v>409</v>
      </c>
      <c r="I62" s="3" t="s">
        <v>96</v>
      </c>
      <c r="J62" s="3" t="s">
        <v>52</v>
      </c>
      <c r="K62" s="3" t="s">
        <v>51</v>
      </c>
      <c r="L62" s="3" t="s">
        <v>340</v>
      </c>
      <c r="M62" s="8"/>
      <c r="AA62" s="15" t="s">
        <v>94</v>
      </c>
      <c r="AC62">
        <v>1</v>
      </c>
      <c r="AE62">
        <v>1</v>
      </c>
    </row>
    <row r="63" spans="3:31" ht="15.6" x14ac:dyDescent="0.3">
      <c r="C63" s="8"/>
      <c r="D63" s="3">
        <v>69786704</v>
      </c>
      <c r="E63" s="3" t="s">
        <v>418</v>
      </c>
      <c r="F63" s="3" t="s">
        <v>625</v>
      </c>
      <c r="G63" s="3" t="s">
        <v>633</v>
      </c>
      <c r="H63" s="3" t="s">
        <v>83</v>
      </c>
      <c r="I63" s="3" t="s">
        <v>82</v>
      </c>
      <c r="J63" s="3" t="s">
        <v>52</v>
      </c>
      <c r="K63" s="3" t="s">
        <v>51</v>
      </c>
      <c r="L63" s="3" t="s">
        <v>340</v>
      </c>
      <c r="M63" s="8"/>
      <c r="AA63" s="15" t="s">
        <v>96</v>
      </c>
      <c r="AC63">
        <v>3</v>
      </c>
      <c r="AE63">
        <v>3</v>
      </c>
    </row>
    <row r="64" spans="3:31" ht="15.6" x14ac:dyDescent="0.3">
      <c r="C64" s="8"/>
      <c r="D64" s="3">
        <v>69947885</v>
      </c>
      <c r="E64" s="3" t="s">
        <v>419</v>
      </c>
      <c r="F64" s="3" t="s">
        <v>625</v>
      </c>
      <c r="G64" s="3" t="s">
        <v>633</v>
      </c>
      <c r="H64" s="3" t="s">
        <v>69</v>
      </c>
      <c r="I64" s="3" t="s">
        <v>68</v>
      </c>
      <c r="J64" s="3" t="s">
        <v>52</v>
      </c>
      <c r="K64" s="3" t="s">
        <v>51</v>
      </c>
      <c r="L64" s="3" t="s">
        <v>340</v>
      </c>
      <c r="M64" s="8"/>
      <c r="AA64" s="15" t="s">
        <v>102</v>
      </c>
      <c r="AC64">
        <v>1</v>
      </c>
      <c r="AE64">
        <v>1</v>
      </c>
    </row>
    <row r="65" spans="3:31" ht="15.6" x14ac:dyDescent="0.3">
      <c r="C65" s="8"/>
      <c r="D65" s="3">
        <v>69947876</v>
      </c>
      <c r="E65" s="3" t="s">
        <v>420</v>
      </c>
      <c r="F65" s="3" t="s">
        <v>625</v>
      </c>
      <c r="G65" s="3" t="s">
        <v>633</v>
      </c>
      <c r="H65" s="3" t="s">
        <v>85</v>
      </c>
      <c r="I65" s="3" t="s">
        <v>84</v>
      </c>
      <c r="J65" s="3" t="s">
        <v>52</v>
      </c>
      <c r="K65" s="3" t="s">
        <v>51</v>
      </c>
      <c r="L65" s="3" t="s">
        <v>340</v>
      </c>
      <c r="M65" s="8"/>
      <c r="AA65" s="15" t="s">
        <v>104</v>
      </c>
      <c r="AC65">
        <v>1</v>
      </c>
      <c r="AE65">
        <v>1</v>
      </c>
    </row>
    <row r="66" spans="3:31" ht="15.6" x14ac:dyDescent="0.3">
      <c r="C66" s="8"/>
      <c r="D66" s="3">
        <v>30313969</v>
      </c>
      <c r="E66" s="3" t="s">
        <v>421</v>
      </c>
      <c r="F66" s="3" t="s">
        <v>625</v>
      </c>
      <c r="G66" s="3" t="s">
        <v>633</v>
      </c>
      <c r="H66" s="3" t="s">
        <v>85</v>
      </c>
      <c r="I66" s="3" t="s">
        <v>84</v>
      </c>
      <c r="J66" s="3" t="s">
        <v>52</v>
      </c>
      <c r="K66" s="3" t="s">
        <v>51</v>
      </c>
      <c r="L66" s="3" t="s">
        <v>340</v>
      </c>
      <c r="M66" s="8"/>
      <c r="AA66" s="15" t="s">
        <v>106</v>
      </c>
      <c r="AC66">
        <v>2</v>
      </c>
      <c r="AE66">
        <v>2</v>
      </c>
    </row>
    <row r="67" spans="3:31" ht="15.6" x14ac:dyDescent="0.3">
      <c r="C67" s="8"/>
      <c r="D67" s="3">
        <v>30304030</v>
      </c>
      <c r="E67" s="3" t="s">
        <v>422</v>
      </c>
      <c r="F67" s="3" t="s">
        <v>625</v>
      </c>
      <c r="G67" s="3" t="s">
        <v>633</v>
      </c>
      <c r="H67" s="3" t="s">
        <v>77</v>
      </c>
      <c r="I67" s="3" t="s">
        <v>76</v>
      </c>
      <c r="J67" s="3" t="s">
        <v>52</v>
      </c>
      <c r="K67" s="3" t="s">
        <v>51</v>
      </c>
      <c r="L67" s="3" t="s">
        <v>340</v>
      </c>
      <c r="M67" s="8"/>
      <c r="AA67" s="15" t="s">
        <v>109</v>
      </c>
      <c r="AC67">
        <v>2</v>
      </c>
      <c r="AE67">
        <v>2</v>
      </c>
    </row>
    <row r="68" spans="3:31" ht="15.6" x14ac:dyDescent="0.3">
      <c r="C68" s="8"/>
      <c r="D68" s="3">
        <v>30304033</v>
      </c>
      <c r="E68" s="3" t="s">
        <v>423</v>
      </c>
      <c r="F68" s="3" t="s">
        <v>625</v>
      </c>
      <c r="G68" s="3" t="s">
        <v>633</v>
      </c>
      <c r="H68" s="3" t="s">
        <v>89</v>
      </c>
      <c r="I68" s="3" t="s">
        <v>88</v>
      </c>
      <c r="J68" s="3" t="s">
        <v>52</v>
      </c>
      <c r="K68" s="3" t="s">
        <v>51</v>
      </c>
      <c r="L68" s="3" t="s">
        <v>340</v>
      </c>
      <c r="M68" s="8"/>
      <c r="AA68" s="15" t="s">
        <v>111</v>
      </c>
      <c r="AC68">
        <v>2</v>
      </c>
      <c r="AE68">
        <v>2</v>
      </c>
    </row>
    <row r="69" spans="3:31" ht="15.6" x14ac:dyDescent="0.3">
      <c r="C69" s="8"/>
      <c r="D69" s="3">
        <v>30304032</v>
      </c>
      <c r="E69" s="3" t="s">
        <v>424</v>
      </c>
      <c r="F69" s="3" t="s">
        <v>625</v>
      </c>
      <c r="G69" s="3" t="s">
        <v>633</v>
      </c>
      <c r="H69" s="3" t="s">
        <v>357</v>
      </c>
      <c r="I69" s="3" t="s">
        <v>94</v>
      </c>
      <c r="J69" s="3" t="s">
        <v>52</v>
      </c>
      <c r="K69" s="3" t="s">
        <v>51</v>
      </c>
      <c r="L69" s="3" t="s">
        <v>340</v>
      </c>
      <c r="M69" s="8"/>
      <c r="AA69" s="15" t="s">
        <v>113</v>
      </c>
      <c r="AC69">
        <v>1</v>
      </c>
      <c r="AE69">
        <v>1</v>
      </c>
    </row>
    <row r="70" spans="3:31" ht="15.6" x14ac:dyDescent="0.3">
      <c r="C70" s="8"/>
      <c r="D70" s="3">
        <v>30304041</v>
      </c>
      <c r="E70" s="3" t="s">
        <v>425</v>
      </c>
      <c r="F70" s="3" t="s">
        <v>625</v>
      </c>
      <c r="G70" s="3" t="s">
        <v>633</v>
      </c>
      <c r="H70" s="3" t="s">
        <v>71</v>
      </c>
      <c r="I70" s="3" t="s">
        <v>70</v>
      </c>
      <c r="J70" s="3" t="s">
        <v>52</v>
      </c>
      <c r="K70" s="3" t="s">
        <v>51</v>
      </c>
      <c r="L70" s="3" t="s">
        <v>340</v>
      </c>
      <c r="M70" s="8"/>
      <c r="AA70" s="15" t="s">
        <v>115</v>
      </c>
      <c r="AC70">
        <v>1</v>
      </c>
      <c r="AE70">
        <v>1</v>
      </c>
    </row>
    <row r="71" spans="3:31" ht="15.6" x14ac:dyDescent="0.3">
      <c r="C71" s="8"/>
      <c r="D71" s="3">
        <v>30304040</v>
      </c>
      <c r="E71" s="3" t="s">
        <v>426</v>
      </c>
      <c r="F71" s="3" t="s">
        <v>625</v>
      </c>
      <c r="G71" s="3" t="s">
        <v>633</v>
      </c>
      <c r="H71" s="3" t="s">
        <v>71</v>
      </c>
      <c r="I71" s="3" t="s">
        <v>70</v>
      </c>
      <c r="J71" s="3" t="s">
        <v>52</v>
      </c>
      <c r="K71" s="3" t="s">
        <v>51</v>
      </c>
      <c r="L71" s="3" t="s">
        <v>340</v>
      </c>
      <c r="M71" s="8"/>
      <c r="AA71" s="15" t="s">
        <v>117</v>
      </c>
      <c r="AC71">
        <v>1</v>
      </c>
      <c r="AD71">
        <v>1</v>
      </c>
      <c r="AE71">
        <v>2</v>
      </c>
    </row>
    <row r="72" spans="3:31" ht="15.6" x14ac:dyDescent="0.3">
      <c r="C72" s="8"/>
      <c r="D72" s="3">
        <v>30304039</v>
      </c>
      <c r="E72" s="3" t="s">
        <v>427</v>
      </c>
      <c r="F72" s="3" t="s">
        <v>625</v>
      </c>
      <c r="G72" s="3" t="s">
        <v>633</v>
      </c>
      <c r="H72" s="3" t="s">
        <v>79</v>
      </c>
      <c r="I72" s="3" t="s">
        <v>78</v>
      </c>
      <c r="J72" s="3" t="s">
        <v>52</v>
      </c>
      <c r="K72" s="3" t="s">
        <v>51</v>
      </c>
      <c r="L72" s="3" t="s">
        <v>340</v>
      </c>
      <c r="M72" s="8"/>
      <c r="AA72" s="15" t="s">
        <v>119</v>
      </c>
      <c r="AC72">
        <v>1</v>
      </c>
      <c r="AE72">
        <v>1</v>
      </c>
    </row>
    <row r="73" spans="3:31" ht="15.6" x14ac:dyDescent="0.3">
      <c r="C73" s="8"/>
      <c r="D73" s="3">
        <v>30311577</v>
      </c>
      <c r="E73" s="3" t="s">
        <v>428</v>
      </c>
      <c r="F73" s="3" t="s">
        <v>625</v>
      </c>
      <c r="G73" s="3" t="s">
        <v>633</v>
      </c>
      <c r="H73" s="3" t="s">
        <v>75</v>
      </c>
      <c r="I73" s="3" t="s">
        <v>74</v>
      </c>
      <c r="J73" s="3" t="s">
        <v>52</v>
      </c>
      <c r="K73" s="3" t="s">
        <v>51</v>
      </c>
      <c r="L73" s="3" t="s">
        <v>340</v>
      </c>
      <c r="M73" s="8"/>
      <c r="AA73" s="15" t="s">
        <v>121</v>
      </c>
      <c r="AD73">
        <v>1</v>
      </c>
      <c r="AE73">
        <v>1</v>
      </c>
    </row>
    <row r="74" spans="3:31" ht="15.6" x14ac:dyDescent="0.3">
      <c r="C74" s="8"/>
      <c r="D74" s="3">
        <v>30303989</v>
      </c>
      <c r="E74" s="3" t="s">
        <v>429</v>
      </c>
      <c r="F74" s="3" t="s">
        <v>625</v>
      </c>
      <c r="G74" s="3" t="s">
        <v>633</v>
      </c>
      <c r="H74" s="3" t="s">
        <v>65</v>
      </c>
      <c r="I74" s="3" t="s">
        <v>64</v>
      </c>
      <c r="J74" s="3" t="s">
        <v>52</v>
      </c>
      <c r="K74" s="3" t="s">
        <v>51</v>
      </c>
      <c r="L74" s="3" t="s">
        <v>340</v>
      </c>
      <c r="M74" s="8"/>
      <c r="AA74" s="15" t="s">
        <v>123</v>
      </c>
      <c r="AC74">
        <v>2</v>
      </c>
      <c r="AE74">
        <v>2</v>
      </c>
    </row>
    <row r="75" spans="3:31" ht="15.6" x14ac:dyDescent="0.3">
      <c r="C75" s="8"/>
      <c r="D75" s="3">
        <v>30303988</v>
      </c>
      <c r="E75" s="3" t="s">
        <v>430</v>
      </c>
      <c r="F75" s="3" t="s">
        <v>625</v>
      </c>
      <c r="G75" s="3" t="s">
        <v>633</v>
      </c>
      <c r="H75" s="3" t="s">
        <v>65</v>
      </c>
      <c r="I75" s="3" t="s">
        <v>64</v>
      </c>
      <c r="J75" s="3" t="s">
        <v>52</v>
      </c>
      <c r="K75" s="3" t="s">
        <v>51</v>
      </c>
      <c r="L75" s="3" t="s">
        <v>340</v>
      </c>
      <c r="M75" s="8"/>
      <c r="AA75" s="15" t="s">
        <v>125</v>
      </c>
      <c r="AB75">
        <v>1</v>
      </c>
      <c r="AC75">
        <v>1</v>
      </c>
      <c r="AD75">
        <v>1</v>
      </c>
      <c r="AE75">
        <v>3</v>
      </c>
    </row>
    <row r="76" spans="3:31" ht="15.6" x14ac:dyDescent="0.3">
      <c r="C76" s="8"/>
      <c r="D76" s="3">
        <v>30303987</v>
      </c>
      <c r="E76" s="3" t="s">
        <v>431</v>
      </c>
      <c r="F76" s="3" t="s">
        <v>625</v>
      </c>
      <c r="G76" s="3" t="s">
        <v>633</v>
      </c>
      <c r="H76" s="3" t="s">
        <v>52</v>
      </c>
      <c r="I76" s="3" t="s">
        <v>59</v>
      </c>
      <c r="J76" s="3" t="s">
        <v>52</v>
      </c>
      <c r="K76" s="3" t="s">
        <v>51</v>
      </c>
      <c r="L76" s="3" t="s">
        <v>340</v>
      </c>
      <c r="M76" s="8"/>
      <c r="AA76" s="15" t="s">
        <v>127</v>
      </c>
      <c r="AC76">
        <v>1</v>
      </c>
      <c r="AD76">
        <v>1</v>
      </c>
      <c r="AE76">
        <v>2</v>
      </c>
    </row>
    <row r="77" spans="3:31" ht="15.6" x14ac:dyDescent="0.3">
      <c r="C77" s="8"/>
      <c r="D77" s="3">
        <v>30303986</v>
      </c>
      <c r="E77" s="3" t="s">
        <v>432</v>
      </c>
      <c r="F77" s="3" t="s">
        <v>625</v>
      </c>
      <c r="G77" s="3" t="s">
        <v>633</v>
      </c>
      <c r="H77" s="3" t="s">
        <v>52</v>
      </c>
      <c r="I77" s="3" t="s">
        <v>59</v>
      </c>
      <c r="J77" s="3" t="s">
        <v>52</v>
      </c>
      <c r="K77" s="3" t="s">
        <v>51</v>
      </c>
      <c r="L77" s="3" t="s">
        <v>340</v>
      </c>
      <c r="M77" s="8"/>
      <c r="AA77" s="15" t="s">
        <v>129</v>
      </c>
      <c r="AC77">
        <v>2</v>
      </c>
      <c r="AE77">
        <v>2</v>
      </c>
    </row>
    <row r="78" spans="3:31" ht="15.6" x14ac:dyDescent="0.3">
      <c r="C78" s="8"/>
      <c r="D78" s="3">
        <v>30303985</v>
      </c>
      <c r="E78" s="3" t="s">
        <v>433</v>
      </c>
      <c r="F78" s="3" t="s">
        <v>625</v>
      </c>
      <c r="G78" s="3" t="s">
        <v>633</v>
      </c>
      <c r="H78" s="3" t="s">
        <v>52</v>
      </c>
      <c r="I78" s="3" t="s">
        <v>59</v>
      </c>
      <c r="J78" s="3" t="s">
        <v>52</v>
      </c>
      <c r="K78" s="3" t="s">
        <v>51</v>
      </c>
      <c r="L78" s="3" t="s">
        <v>340</v>
      </c>
      <c r="M78" s="8"/>
      <c r="AA78" s="15" t="s">
        <v>131</v>
      </c>
      <c r="AC78">
        <v>1</v>
      </c>
      <c r="AE78">
        <v>1</v>
      </c>
    </row>
    <row r="79" spans="3:31" ht="15.6" x14ac:dyDescent="0.3">
      <c r="C79" s="8"/>
      <c r="D79" s="3">
        <v>30304010</v>
      </c>
      <c r="E79" s="3" t="s">
        <v>434</v>
      </c>
      <c r="F79" s="3" t="s">
        <v>625</v>
      </c>
      <c r="G79" s="3" t="s">
        <v>633</v>
      </c>
      <c r="H79" s="3" t="s">
        <v>50</v>
      </c>
      <c r="I79" s="3" t="s">
        <v>49</v>
      </c>
      <c r="J79" s="3" t="s">
        <v>52</v>
      </c>
      <c r="K79" s="3" t="s">
        <v>51</v>
      </c>
      <c r="L79" s="3" t="s">
        <v>340</v>
      </c>
      <c r="M79" s="8"/>
      <c r="AA79" s="15" t="s">
        <v>133</v>
      </c>
      <c r="AC79">
        <v>1</v>
      </c>
      <c r="AE79">
        <v>1</v>
      </c>
    </row>
    <row r="80" spans="3:31" ht="15.6" x14ac:dyDescent="0.3">
      <c r="C80" s="8"/>
      <c r="D80" s="3">
        <v>30304009</v>
      </c>
      <c r="E80" s="3" t="s">
        <v>435</v>
      </c>
      <c r="F80" s="3" t="s">
        <v>625</v>
      </c>
      <c r="G80" s="3" t="s">
        <v>633</v>
      </c>
      <c r="H80" s="3" t="s">
        <v>50</v>
      </c>
      <c r="I80" s="3" t="s">
        <v>49</v>
      </c>
      <c r="J80" s="3" t="s">
        <v>52</v>
      </c>
      <c r="K80" s="3" t="s">
        <v>51</v>
      </c>
      <c r="L80" s="3" t="s">
        <v>340</v>
      </c>
      <c r="M80" s="8"/>
      <c r="AA80" s="15" t="s">
        <v>135</v>
      </c>
      <c r="AC80">
        <v>1</v>
      </c>
      <c r="AE80">
        <v>1</v>
      </c>
    </row>
    <row r="81" spans="3:31" ht="15.6" x14ac:dyDescent="0.3">
      <c r="C81" s="8"/>
      <c r="D81" s="3">
        <v>30303837</v>
      </c>
      <c r="E81" s="3" t="s">
        <v>436</v>
      </c>
      <c r="F81" s="3" t="s">
        <v>625</v>
      </c>
      <c r="G81" s="3" t="s">
        <v>633</v>
      </c>
      <c r="H81" s="3" t="s">
        <v>67</v>
      </c>
      <c r="I81" s="3" t="s">
        <v>66</v>
      </c>
      <c r="J81" s="3" t="s">
        <v>52</v>
      </c>
      <c r="K81" s="3" t="s">
        <v>51</v>
      </c>
      <c r="L81" s="3" t="s">
        <v>340</v>
      </c>
      <c r="M81" s="8"/>
      <c r="AA81" s="15" t="s">
        <v>139</v>
      </c>
      <c r="AC81">
        <v>2</v>
      </c>
      <c r="AE81">
        <v>2</v>
      </c>
    </row>
    <row r="82" spans="3:31" ht="15.6" x14ac:dyDescent="0.3">
      <c r="C82" s="8"/>
      <c r="D82" s="3">
        <v>30303844</v>
      </c>
      <c r="E82" s="3" t="s">
        <v>437</v>
      </c>
      <c r="F82" s="3" t="s">
        <v>625</v>
      </c>
      <c r="G82" s="3" t="s">
        <v>633</v>
      </c>
      <c r="H82" s="3" t="s">
        <v>69</v>
      </c>
      <c r="I82" s="3" t="s">
        <v>68</v>
      </c>
      <c r="J82" s="3" t="s">
        <v>52</v>
      </c>
      <c r="K82" s="3" t="s">
        <v>51</v>
      </c>
      <c r="L82" s="3" t="s">
        <v>340</v>
      </c>
      <c r="M82" s="8"/>
      <c r="AA82" s="15" t="s">
        <v>141</v>
      </c>
      <c r="AC82">
        <v>1</v>
      </c>
      <c r="AE82">
        <v>1</v>
      </c>
    </row>
    <row r="83" spans="3:31" ht="15.6" x14ac:dyDescent="0.3">
      <c r="C83" s="8"/>
      <c r="D83" s="3">
        <v>30303807</v>
      </c>
      <c r="E83" s="3" t="s">
        <v>438</v>
      </c>
      <c r="F83" s="3" t="s">
        <v>625</v>
      </c>
      <c r="G83" s="3" t="s">
        <v>633</v>
      </c>
      <c r="H83" s="3" t="s">
        <v>56</v>
      </c>
      <c r="I83" s="3" t="s">
        <v>55</v>
      </c>
      <c r="J83" s="3" t="s">
        <v>52</v>
      </c>
      <c r="K83" s="3" t="s">
        <v>51</v>
      </c>
      <c r="L83" s="3" t="s">
        <v>340</v>
      </c>
      <c r="M83" s="8"/>
      <c r="AA83" s="15" t="s">
        <v>143</v>
      </c>
      <c r="AB83">
        <v>1</v>
      </c>
      <c r="AC83">
        <v>2</v>
      </c>
      <c r="AE83">
        <v>3</v>
      </c>
    </row>
    <row r="84" spans="3:31" ht="15.6" x14ac:dyDescent="0.3">
      <c r="C84" s="8"/>
      <c r="D84" s="3">
        <v>30303802</v>
      </c>
      <c r="E84" s="3" t="s">
        <v>439</v>
      </c>
      <c r="F84" s="3" t="s">
        <v>625</v>
      </c>
      <c r="G84" s="3" t="s">
        <v>633</v>
      </c>
      <c r="H84" s="3" t="s">
        <v>91</v>
      </c>
      <c r="I84" s="3" t="s">
        <v>90</v>
      </c>
      <c r="J84" s="3" t="s">
        <v>52</v>
      </c>
      <c r="K84" s="3" t="s">
        <v>51</v>
      </c>
      <c r="L84" s="3" t="s">
        <v>340</v>
      </c>
      <c r="M84" s="8"/>
      <c r="AA84" s="15" t="s">
        <v>145</v>
      </c>
      <c r="AC84">
        <v>1</v>
      </c>
      <c r="AE84">
        <v>1</v>
      </c>
    </row>
    <row r="85" spans="3:31" ht="15.6" x14ac:dyDescent="0.3">
      <c r="C85" s="8"/>
      <c r="D85" s="3">
        <v>30303798</v>
      </c>
      <c r="E85" s="3" t="s">
        <v>440</v>
      </c>
      <c r="F85" s="3" t="s">
        <v>625</v>
      </c>
      <c r="G85" s="3" t="s">
        <v>633</v>
      </c>
      <c r="H85" s="3" t="s">
        <v>87</v>
      </c>
      <c r="I85" s="3" t="s">
        <v>86</v>
      </c>
      <c r="J85" s="3" t="s">
        <v>52</v>
      </c>
      <c r="K85" s="3" t="s">
        <v>51</v>
      </c>
      <c r="L85" s="3" t="s">
        <v>340</v>
      </c>
      <c r="M85" s="8"/>
      <c r="AA85" s="15" t="s">
        <v>149</v>
      </c>
      <c r="AC85">
        <v>1</v>
      </c>
      <c r="AD85">
        <v>1</v>
      </c>
      <c r="AE85">
        <v>2</v>
      </c>
    </row>
    <row r="86" spans="3:31" ht="15.6" x14ac:dyDescent="0.3">
      <c r="C86" s="8"/>
      <c r="D86" s="3">
        <v>30303903</v>
      </c>
      <c r="E86" s="3" t="s">
        <v>441</v>
      </c>
      <c r="F86" s="3" t="s">
        <v>625</v>
      </c>
      <c r="G86" s="3" t="s">
        <v>633</v>
      </c>
      <c r="H86" s="3" t="s">
        <v>61</v>
      </c>
      <c r="I86" s="3" t="s">
        <v>60</v>
      </c>
      <c r="J86" s="3" t="s">
        <v>52</v>
      </c>
      <c r="K86" s="3" t="s">
        <v>51</v>
      </c>
      <c r="L86" s="3" t="s">
        <v>340</v>
      </c>
      <c r="M86" s="8"/>
      <c r="AA86" s="15" t="s">
        <v>151</v>
      </c>
      <c r="AC86">
        <v>1</v>
      </c>
      <c r="AD86">
        <v>1</v>
      </c>
      <c r="AE86">
        <v>2</v>
      </c>
    </row>
    <row r="87" spans="3:31" ht="15.6" x14ac:dyDescent="0.3">
      <c r="C87" s="8"/>
      <c r="D87" s="3">
        <v>30303914</v>
      </c>
      <c r="E87" s="3" t="s">
        <v>442</v>
      </c>
      <c r="F87" s="3" t="s">
        <v>625</v>
      </c>
      <c r="G87" s="3" t="s">
        <v>633</v>
      </c>
      <c r="H87" s="3" t="s">
        <v>63</v>
      </c>
      <c r="I87" s="3" t="s">
        <v>62</v>
      </c>
      <c r="J87" s="3" t="s">
        <v>52</v>
      </c>
      <c r="K87" s="3" t="s">
        <v>51</v>
      </c>
      <c r="L87" s="3" t="s">
        <v>340</v>
      </c>
      <c r="M87" s="8"/>
      <c r="AA87" s="15" t="s">
        <v>153</v>
      </c>
      <c r="AC87">
        <v>1</v>
      </c>
      <c r="AE87">
        <v>1</v>
      </c>
    </row>
    <row r="88" spans="3:31" ht="15.6" x14ac:dyDescent="0.3">
      <c r="C88" s="8"/>
      <c r="D88" s="3">
        <v>30303931</v>
      </c>
      <c r="E88" s="3" t="s">
        <v>443</v>
      </c>
      <c r="F88" s="3" t="s">
        <v>625</v>
      </c>
      <c r="G88" s="3" t="s">
        <v>633</v>
      </c>
      <c r="H88" s="3" t="s">
        <v>58</v>
      </c>
      <c r="I88" s="3" t="s">
        <v>57</v>
      </c>
      <c r="J88" s="3" t="s">
        <v>52</v>
      </c>
      <c r="K88" s="3" t="s">
        <v>51</v>
      </c>
      <c r="L88" s="3" t="s">
        <v>340</v>
      </c>
      <c r="M88" s="8"/>
      <c r="AA88" s="15" t="s">
        <v>155</v>
      </c>
      <c r="AC88">
        <v>2</v>
      </c>
      <c r="AD88">
        <v>1</v>
      </c>
      <c r="AE88">
        <v>3</v>
      </c>
    </row>
    <row r="89" spans="3:31" ht="15.6" x14ac:dyDescent="0.3">
      <c r="C89" s="8"/>
      <c r="D89" s="3">
        <v>30303864</v>
      </c>
      <c r="E89" s="3" t="s">
        <v>444</v>
      </c>
      <c r="F89" s="3" t="s">
        <v>625</v>
      </c>
      <c r="G89" s="3" t="s">
        <v>633</v>
      </c>
      <c r="H89" s="3" t="s">
        <v>83</v>
      </c>
      <c r="I89" s="3" t="s">
        <v>82</v>
      </c>
      <c r="J89" s="3" t="s">
        <v>52</v>
      </c>
      <c r="K89" s="3" t="s">
        <v>51</v>
      </c>
      <c r="L89" s="3" t="s">
        <v>340</v>
      </c>
      <c r="M89" s="8"/>
      <c r="AA89" s="15" t="s">
        <v>157</v>
      </c>
      <c r="AC89">
        <v>2</v>
      </c>
      <c r="AE89">
        <v>2</v>
      </c>
    </row>
    <row r="90" spans="3:31" ht="15.6" x14ac:dyDescent="0.3">
      <c r="C90" s="8"/>
      <c r="D90" s="3">
        <v>70001236</v>
      </c>
      <c r="E90" s="3" t="s">
        <v>445</v>
      </c>
      <c r="F90" s="3" t="s">
        <v>625</v>
      </c>
      <c r="G90" s="3" t="s">
        <v>633</v>
      </c>
      <c r="H90" s="3" t="s">
        <v>89</v>
      </c>
      <c r="I90" s="3" t="s">
        <v>88</v>
      </c>
      <c r="J90" s="3" t="s">
        <v>52</v>
      </c>
      <c r="K90" s="3" t="s">
        <v>51</v>
      </c>
      <c r="L90" s="3" t="s">
        <v>336</v>
      </c>
      <c r="M90" s="8"/>
      <c r="AA90" s="15" t="s">
        <v>159</v>
      </c>
      <c r="AB90">
        <v>1</v>
      </c>
      <c r="AC90">
        <v>2</v>
      </c>
      <c r="AE90">
        <v>3</v>
      </c>
    </row>
    <row r="91" spans="3:31" ht="15.6" x14ac:dyDescent="0.3">
      <c r="C91" s="8"/>
      <c r="D91" s="3">
        <v>30303885</v>
      </c>
      <c r="E91" s="3" t="s">
        <v>446</v>
      </c>
      <c r="F91" s="3" t="s">
        <v>628</v>
      </c>
      <c r="G91" s="3" t="s">
        <v>634</v>
      </c>
      <c r="H91" s="3" t="s">
        <v>52</v>
      </c>
      <c r="I91" s="3" t="s">
        <v>59</v>
      </c>
      <c r="J91" s="3" t="s">
        <v>52</v>
      </c>
      <c r="K91" s="3" t="s">
        <v>51</v>
      </c>
      <c r="L91" s="3" t="s">
        <v>340</v>
      </c>
      <c r="M91" s="8"/>
      <c r="AA91" s="15" t="s">
        <v>161</v>
      </c>
      <c r="AC91">
        <v>2</v>
      </c>
      <c r="AD91">
        <v>1</v>
      </c>
      <c r="AE91">
        <v>3</v>
      </c>
    </row>
    <row r="92" spans="3:31" ht="15.6" x14ac:dyDescent="0.3">
      <c r="C92" s="8"/>
      <c r="D92" s="3">
        <v>30303879</v>
      </c>
      <c r="E92" s="3" t="s">
        <v>447</v>
      </c>
      <c r="F92" s="3" t="s">
        <v>628</v>
      </c>
      <c r="G92" s="3" t="s">
        <v>634</v>
      </c>
      <c r="H92" s="3" t="s">
        <v>87</v>
      </c>
      <c r="I92" s="3" t="s">
        <v>86</v>
      </c>
      <c r="J92" s="3" t="s">
        <v>52</v>
      </c>
      <c r="K92" s="3" t="s">
        <v>51</v>
      </c>
      <c r="L92" s="3" t="s">
        <v>340</v>
      </c>
      <c r="M92" s="8"/>
      <c r="AA92" s="15" t="s">
        <v>163</v>
      </c>
      <c r="AC92">
        <v>1</v>
      </c>
      <c r="AE92">
        <v>1</v>
      </c>
    </row>
    <row r="93" spans="3:31" ht="15.6" x14ac:dyDescent="0.3">
      <c r="C93" s="8"/>
      <c r="D93" s="3">
        <v>30303877</v>
      </c>
      <c r="E93" s="3" t="s">
        <v>448</v>
      </c>
      <c r="F93" s="3" t="s">
        <v>628</v>
      </c>
      <c r="G93" s="3" t="s">
        <v>634</v>
      </c>
      <c r="H93" s="3" t="s">
        <v>83</v>
      </c>
      <c r="I93" s="3" t="s">
        <v>82</v>
      </c>
      <c r="J93" s="3" t="s">
        <v>52</v>
      </c>
      <c r="K93" s="3" t="s">
        <v>51</v>
      </c>
      <c r="L93" s="3" t="s">
        <v>340</v>
      </c>
      <c r="M93" s="8"/>
      <c r="AA93" s="15" t="s">
        <v>165</v>
      </c>
      <c r="AC93">
        <v>1</v>
      </c>
      <c r="AD93">
        <v>1</v>
      </c>
      <c r="AE93">
        <v>2</v>
      </c>
    </row>
    <row r="94" spans="3:31" ht="15.6" x14ac:dyDescent="0.3">
      <c r="C94" s="8"/>
      <c r="D94" s="3">
        <v>30304974</v>
      </c>
      <c r="E94" s="3" t="s">
        <v>449</v>
      </c>
      <c r="F94" s="3" t="s">
        <v>628</v>
      </c>
      <c r="G94" s="3" t="s">
        <v>634</v>
      </c>
      <c r="H94" s="3" t="s">
        <v>65</v>
      </c>
      <c r="I94" s="3" t="s">
        <v>64</v>
      </c>
      <c r="J94" s="3" t="s">
        <v>52</v>
      </c>
      <c r="K94" s="3" t="s">
        <v>51</v>
      </c>
      <c r="L94" s="3" t="s">
        <v>340</v>
      </c>
      <c r="M94" s="8"/>
      <c r="AA94" s="15" t="s">
        <v>167</v>
      </c>
      <c r="AC94">
        <v>1</v>
      </c>
      <c r="AE94">
        <v>1</v>
      </c>
    </row>
    <row r="95" spans="3:31" ht="15.6" x14ac:dyDescent="0.3">
      <c r="C95" s="8"/>
      <c r="D95" s="3">
        <v>30311641</v>
      </c>
      <c r="E95" s="3" t="s">
        <v>450</v>
      </c>
      <c r="F95" s="3" t="s">
        <v>628</v>
      </c>
      <c r="G95" s="3" t="s">
        <v>634</v>
      </c>
      <c r="H95" s="3" t="s">
        <v>58</v>
      </c>
      <c r="I95" s="3" t="s">
        <v>57</v>
      </c>
      <c r="J95" s="3" t="s">
        <v>52</v>
      </c>
      <c r="K95" s="3" t="s">
        <v>51</v>
      </c>
      <c r="L95" s="3" t="s">
        <v>340</v>
      </c>
      <c r="M95" s="8"/>
      <c r="AA95" s="15" t="s">
        <v>169</v>
      </c>
      <c r="AC95">
        <v>1</v>
      </c>
      <c r="AE95">
        <v>1</v>
      </c>
    </row>
    <row r="96" spans="3:31" ht="15.6" x14ac:dyDescent="0.3">
      <c r="C96" s="8"/>
      <c r="D96" s="3">
        <v>69900718</v>
      </c>
      <c r="E96" s="3" t="s">
        <v>451</v>
      </c>
      <c r="F96" s="3" t="s">
        <v>628</v>
      </c>
      <c r="G96" s="3" t="s">
        <v>634</v>
      </c>
      <c r="H96" s="3" t="s">
        <v>69</v>
      </c>
      <c r="I96" s="3" t="s">
        <v>68</v>
      </c>
      <c r="J96" s="3" t="s">
        <v>52</v>
      </c>
      <c r="K96" s="3" t="s">
        <v>51</v>
      </c>
      <c r="L96" s="3" t="s">
        <v>340</v>
      </c>
      <c r="M96" s="8"/>
      <c r="AA96" s="15" t="s">
        <v>171</v>
      </c>
      <c r="AC96">
        <v>1</v>
      </c>
      <c r="AE96">
        <v>1</v>
      </c>
    </row>
    <row r="97" spans="3:31" ht="15.6" x14ac:dyDescent="0.3">
      <c r="C97" s="8"/>
      <c r="D97" s="3">
        <v>69984786</v>
      </c>
      <c r="E97" s="3" t="s">
        <v>452</v>
      </c>
      <c r="F97" s="3" t="s">
        <v>628</v>
      </c>
      <c r="G97" s="3" t="s">
        <v>634</v>
      </c>
      <c r="H97" s="3" t="s">
        <v>75</v>
      </c>
      <c r="I97" s="3" t="s">
        <v>74</v>
      </c>
      <c r="J97" s="3" t="s">
        <v>52</v>
      </c>
      <c r="K97" s="3" t="s">
        <v>51</v>
      </c>
      <c r="L97" s="3" t="s">
        <v>340</v>
      </c>
      <c r="M97" s="8"/>
      <c r="AA97" s="15" t="s">
        <v>173</v>
      </c>
      <c r="AC97">
        <v>1</v>
      </c>
      <c r="AE97">
        <v>1</v>
      </c>
    </row>
    <row r="98" spans="3:31" ht="15.6" x14ac:dyDescent="0.3">
      <c r="C98" s="8"/>
      <c r="D98" s="3">
        <v>60728631</v>
      </c>
      <c r="E98" s="3" t="s">
        <v>355</v>
      </c>
      <c r="F98" s="3" t="s">
        <v>630</v>
      </c>
      <c r="G98" s="3" t="s">
        <v>635</v>
      </c>
      <c r="H98" s="3" t="s">
        <v>71</v>
      </c>
      <c r="I98" s="3" t="s">
        <v>70</v>
      </c>
      <c r="J98" s="3" t="s">
        <v>52</v>
      </c>
      <c r="K98" s="3" t="s">
        <v>51</v>
      </c>
      <c r="L98" s="3" t="s">
        <v>340</v>
      </c>
      <c r="M98" s="8"/>
      <c r="AA98" s="15" t="s">
        <v>175</v>
      </c>
      <c r="AC98">
        <v>2</v>
      </c>
      <c r="AE98">
        <v>2</v>
      </c>
    </row>
    <row r="99" spans="3:31" ht="15.6" x14ac:dyDescent="0.3">
      <c r="C99" s="8"/>
      <c r="D99" s="3">
        <v>30315519</v>
      </c>
      <c r="E99" s="3" t="s">
        <v>359</v>
      </c>
      <c r="F99" s="3" t="s">
        <v>630</v>
      </c>
      <c r="G99" s="3" t="s">
        <v>635</v>
      </c>
      <c r="H99" s="3" t="s">
        <v>89</v>
      </c>
      <c r="I99" s="3" t="s">
        <v>88</v>
      </c>
      <c r="J99" s="3" t="s">
        <v>52</v>
      </c>
      <c r="K99" s="3" t="s">
        <v>51</v>
      </c>
      <c r="L99" s="3" t="s">
        <v>336</v>
      </c>
      <c r="M99" s="8"/>
      <c r="AA99" s="15" t="s">
        <v>177</v>
      </c>
      <c r="AC99">
        <v>2</v>
      </c>
      <c r="AE99">
        <v>2</v>
      </c>
    </row>
    <row r="100" spans="3:31" ht="15.6" x14ac:dyDescent="0.3">
      <c r="C100" s="8"/>
      <c r="D100" s="3">
        <v>30304976</v>
      </c>
      <c r="E100" s="3" t="s">
        <v>608</v>
      </c>
      <c r="F100" s="3" t="s">
        <v>629</v>
      </c>
      <c r="G100" s="3" t="s">
        <v>635</v>
      </c>
      <c r="H100" s="3" t="s">
        <v>52</v>
      </c>
      <c r="I100" s="3" t="s">
        <v>59</v>
      </c>
      <c r="J100" s="3" t="s">
        <v>52</v>
      </c>
      <c r="K100" s="3" t="s">
        <v>51</v>
      </c>
      <c r="L100" s="3" t="s">
        <v>340</v>
      </c>
      <c r="M100" s="8"/>
      <c r="AA100" s="15" t="s">
        <v>179</v>
      </c>
      <c r="AB100">
        <v>1</v>
      </c>
      <c r="AC100">
        <v>2</v>
      </c>
      <c r="AE100">
        <v>3</v>
      </c>
    </row>
    <row r="101" spans="3:31" ht="15.6" x14ac:dyDescent="0.3">
      <c r="C101" s="8"/>
      <c r="D101" s="3">
        <v>69851427</v>
      </c>
      <c r="E101" s="3" t="s">
        <v>609</v>
      </c>
      <c r="F101" s="3" t="s">
        <v>629</v>
      </c>
      <c r="G101" s="3" t="s">
        <v>635</v>
      </c>
      <c r="H101" s="3" t="s">
        <v>83</v>
      </c>
      <c r="I101" s="3" t="s">
        <v>82</v>
      </c>
      <c r="J101" s="3" t="s">
        <v>52</v>
      </c>
      <c r="K101" s="3" t="s">
        <v>51</v>
      </c>
      <c r="L101" s="3" t="s">
        <v>340</v>
      </c>
      <c r="M101" s="8"/>
      <c r="AA101" s="15" t="s">
        <v>181</v>
      </c>
      <c r="AC101">
        <v>1</v>
      </c>
      <c r="AE101">
        <v>1</v>
      </c>
    </row>
    <row r="102" spans="3:31" ht="15.6" x14ac:dyDescent="0.3">
      <c r="C102" s="8"/>
      <c r="D102" s="3">
        <v>60728570</v>
      </c>
      <c r="E102" s="3" t="s">
        <v>453</v>
      </c>
      <c r="F102" s="3" t="s">
        <v>626</v>
      </c>
      <c r="G102" s="3" t="s">
        <v>633</v>
      </c>
      <c r="H102" s="3" t="s">
        <v>126</v>
      </c>
      <c r="I102" s="3" t="s">
        <v>125</v>
      </c>
      <c r="J102" s="3" t="s">
        <v>101</v>
      </c>
      <c r="K102" s="3" t="s">
        <v>100</v>
      </c>
      <c r="L102" s="3" t="s">
        <v>340</v>
      </c>
      <c r="M102" s="8"/>
      <c r="AA102" s="15" t="s">
        <v>183</v>
      </c>
      <c r="AC102">
        <v>1</v>
      </c>
      <c r="AD102">
        <v>1</v>
      </c>
      <c r="AE102">
        <v>2</v>
      </c>
    </row>
    <row r="103" spans="3:31" ht="15.6" x14ac:dyDescent="0.3">
      <c r="C103" s="8"/>
      <c r="D103" s="3">
        <v>69757127</v>
      </c>
      <c r="E103" s="3" t="s">
        <v>339</v>
      </c>
      <c r="F103" s="3" t="s">
        <v>626</v>
      </c>
      <c r="G103" s="3" t="s">
        <v>633</v>
      </c>
      <c r="H103" s="3" t="s">
        <v>101</v>
      </c>
      <c r="I103" s="3" t="s">
        <v>106</v>
      </c>
      <c r="J103" s="3" t="s">
        <v>101</v>
      </c>
      <c r="K103" s="3" t="s">
        <v>100</v>
      </c>
      <c r="L103" s="3" t="s">
        <v>336</v>
      </c>
      <c r="M103" s="8"/>
      <c r="AA103" s="15" t="s">
        <v>187</v>
      </c>
      <c r="AC103">
        <v>1</v>
      </c>
      <c r="AE103">
        <v>1</v>
      </c>
    </row>
    <row r="104" spans="3:31" ht="15.6" x14ac:dyDescent="0.3">
      <c r="C104" s="8"/>
      <c r="D104" s="3">
        <v>60723133</v>
      </c>
      <c r="E104" s="3" t="s">
        <v>349</v>
      </c>
      <c r="F104" s="3" t="s">
        <v>626</v>
      </c>
      <c r="G104" s="3" t="s">
        <v>633</v>
      </c>
      <c r="H104" s="3" t="s">
        <v>130</v>
      </c>
      <c r="I104" s="3" t="s">
        <v>129</v>
      </c>
      <c r="J104" s="3" t="s">
        <v>101</v>
      </c>
      <c r="K104" s="3" t="s">
        <v>100</v>
      </c>
      <c r="L104" s="3" t="s">
        <v>336</v>
      </c>
      <c r="M104" s="8"/>
      <c r="AA104" s="15" t="s">
        <v>189</v>
      </c>
      <c r="AC104">
        <v>2</v>
      </c>
      <c r="AD104">
        <v>1</v>
      </c>
      <c r="AE104">
        <v>3</v>
      </c>
    </row>
    <row r="105" spans="3:31" ht="15.6" x14ac:dyDescent="0.3">
      <c r="C105" s="8"/>
      <c r="D105" s="3">
        <v>69757128</v>
      </c>
      <c r="E105" s="3" t="s">
        <v>350</v>
      </c>
      <c r="F105" s="3" t="s">
        <v>626</v>
      </c>
      <c r="G105" s="3" t="s">
        <v>633</v>
      </c>
      <c r="H105" s="3" t="s">
        <v>101</v>
      </c>
      <c r="I105" s="3" t="s">
        <v>106</v>
      </c>
      <c r="J105" s="3" t="s">
        <v>101</v>
      </c>
      <c r="K105" s="3" t="s">
        <v>100</v>
      </c>
      <c r="L105" s="3" t="s">
        <v>336</v>
      </c>
      <c r="M105" s="8"/>
      <c r="AA105" s="15" t="s">
        <v>191</v>
      </c>
      <c r="AC105">
        <v>2</v>
      </c>
      <c r="AE105">
        <v>2</v>
      </c>
    </row>
    <row r="106" spans="3:31" ht="15.6" x14ac:dyDescent="0.3">
      <c r="C106" s="8"/>
      <c r="D106" s="3">
        <v>60723134</v>
      </c>
      <c r="E106" s="3" t="s">
        <v>352</v>
      </c>
      <c r="F106" s="3" t="s">
        <v>626</v>
      </c>
      <c r="G106" s="3" t="s">
        <v>633</v>
      </c>
      <c r="H106" s="3" t="s">
        <v>144</v>
      </c>
      <c r="I106" s="3" t="s">
        <v>143</v>
      </c>
      <c r="J106" s="3" t="s">
        <v>101</v>
      </c>
      <c r="K106" s="3" t="s">
        <v>100</v>
      </c>
      <c r="L106" s="3" t="s">
        <v>336</v>
      </c>
      <c r="M106" s="8"/>
      <c r="AA106" s="15" t="s">
        <v>193</v>
      </c>
      <c r="AB106">
        <v>1</v>
      </c>
      <c r="AC106">
        <v>1</v>
      </c>
      <c r="AE106">
        <v>2</v>
      </c>
    </row>
    <row r="107" spans="3:31" ht="15.6" x14ac:dyDescent="0.3">
      <c r="C107" s="8"/>
      <c r="D107" s="3">
        <v>30315466</v>
      </c>
      <c r="E107" s="3" t="s">
        <v>454</v>
      </c>
      <c r="F107" s="3" t="s">
        <v>627</v>
      </c>
      <c r="G107" s="3" t="s">
        <v>634</v>
      </c>
      <c r="H107" s="3" t="s">
        <v>126</v>
      </c>
      <c r="I107" s="3" t="s">
        <v>125</v>
      </c>
      <c r="J107" s="3" t="s">
        <v>101</v>
      </c>
      <c r="K107" s="3" t="s">
        <v>100</v>
      </c>
      <c r="L107" s="3" t="s">
        <v>340</v>
      </c>
      <c r="M107" s="8"/>
      <c r="AA107" s="15" t="s">
        <v>195</v>
      </c>
      <c r="AC107">
        <v>1</v>
      </c>
      <c r="AE107">
        <v>1</v>
      </c>
    </row>
    <row r="108" spans="3:31" ht="15.6" x14ac:dyDescent="0.3">
      <c r="C108" s="8"/>
      <c r="D108" s="3">
        <v>30315467</v>
      </c>
      <c r="E108" s="3" t="s">
        <v>360</v>
      </c>
      <c r="F108" s="3" t="s">
        <v>627</v>
      </c>
      <c r="G108" s="3" t="s">
        <v>634</v>
      </c>
      <c r="H108" s="3" t="s">
        <v>122</v>
      </c>
      <c r="I108" s="3" t="s">
        <v>121</v>
      </c>
      <c r="J108" s="3" t="s">
        <v>101</v>
      </c>
      <c r="K108" s="3" t="s">
        <v>100</v>
      </c>
      <c r="L108" s="3" t="s">
        <v>336</v>
      </c>
      <c r="M108" s="8"/>
      <c r="AA108" s="15" t="s">
        <v>197</v>
      </c>
      <c r="AC108">
        <v>1</v>
      </c>
      <c r="AE108">
        <v>1</v>
      </c>
    </row>
    <row r="109" spans="3:31" ht="15.6" x14ac:dyDescent="0.3">
      <c r="C109" s="8"/>
      <c r="D109" s="3">
        <v>30311582</v>
      </c>
      <c r="E109" s="3" t="s">
        <v>455</v>
      </c>
      <c r="F109" s="3" t="s">
        <v>625</v>
      </c>
      <c r="G109" s="3" t="s">
        <v>633</v>
      </c>
      <c r="H109" s="3" t="s">
        <v>142</v>
      </c>
      <c r="I109" s="3" t="s">
        <v>141</v>
      </c>
      <c r="J109" s="3" t="s">
        <v>101</v>
      </c>
      <c r="K109" s="3" t="s">
        <v>100</v>
      </c>
      <c r="L109" s="3" t="s">
        <v>340</v>
      </c>
      <c r="M109" s="8"/>
      <c r="AA109" s="15" t="s">
        <v>199</v>
      </c>
      <c r="AC109">
        <v>2</v>
      </c>
      <c r="AE109">
        <v>2</v>
      </c>
    </row>
    <row r="110" spans="3:31" ht="15.6" x14ac:dyDescent="0.3">
      <c r="C110" s="8"/>
      <c r="D110" s="3">
        <v>30304028</v>
      </c>
      <c r="E110" s="3" t="s">
        <v>456</v>
      </c>
      <c r="F110" s="3" t="s">
        <v>625</v>
      </c>
      <c r="G110" s="3" t="s">
        <v>633</v>
      </c>
      <c r="H110" s="3" t="s">
        <v>110</v>
      </c>
      <c r="I110" s="3" t="s">
        <v>109</v>
      </c>
      <c r="J110" s="3" t="s">
        <v>101</v>
      </c>
      <c r="K110" s="3" t="s">
        <v>100</v>
      </c>
      <c r="L110" s="3" t="s">
        <v>340</v>
      </c>
      <c r="M110" s="8"/>
      <c r="AA110" s="15" t="s">
        <v>201</v>
      </c>
      <c r="AC110">
        <v>2</v>
      </c>
      <c r="AE110">
        <v>2</v>
      </c>
    </row>
    <row r="111" spans="3:31" ht="15.6" x14ac:dyDescent="0.3">
      <c r="C111" s="8"/>
      <c r="D111" s="3">
        <v>30304027</v>
      </c>
      <c r="E111" s="3" t="s">
        <v>457</v>
      </c>
      <c r="F111" s="3" t="s">
        <v>625</v>
      </c>
      <c r="G111" s="3" t="s">
        <v>633</v>
      </c>
      <c r="H111" s="3" t="s">
        <v>132</v>
      </c>
      <c r="I111" s="3" t="s">
        <v>131</v>
      </c>
      <c r="J111" s="3" t="s">
        <v>101</v>
      </c>
      <c r="K111" s="3" t="s">
        <v>100</v>
      </c>
      <c r="L111" s="3" t="s">
        <v>340</v>
      </c>
      <c r="M111" s="8"/>
      <c r="AA111" s="15" t="s">
        <v>203</v>
      </c>
      <c r="AC111">
        <v>1</v>
      </c>
      <c r="AE111">
        <v>1</v>
      </c>
    </row>
    <row r="112" spans="3:31" ht="15.6" x14ac:dyDescent="0.3">
      <c r="C112" s="8"/>
      <c r="D112" s="3">
        <v>30304025</v>
      </c>
      <c r="E112" s="3" t="s">
        <v>458</v>
      </c>
      <c r="F112" s="3" t="s">
        <v>625</v>
      </c>
      <c r="G112" s="3" t="s">
        <v>633</v>
      </c>
      <c r="H112" s="3" t="s">
        <v>124</v>
      </c>
      <c r="I112" s="3" t="s">
        <v>123</v>
      </c>
      <c r="J112" s="3" t="s">
        <v>101</v>
      </c>
      <c r="K112" s="3" t="s">
        <v>100</v>
      </c>
      <c r="L112" s="3" t="s">
        <v>340</v>
      </c>
      <c r="M112" s="8"/>
      <c r="AA112" s="15" t="s">
        <v>205</v>
      </c>
      <c r="AC112">
        <v>1</v>
      </c>
      <c r="AE112">
        <v>1</v>
      </c>
    </row>
    <row r="113" spans="3:31" ht="15.6" x14ac:dyDescent="0.3">
      <c r="C113" s="8"/>
      <c r="D113" s="3">
        <v>30311603</v>
      </c>
      <c r="E113" s="3" t="s">
        <v>459</v>
      </c>
      <c r="F113" s="3" t="s">
        <v>625</v>
      </c>
      <c r="G113" s="3" t="s">
        <v>633</v>
      </c>
      <c r="H113" s="3" t="s">
        <v>140</v>
      </c>
      <c r="I113" s="3" t="s">
        <v>139</v>
      </c>
      <c r="J113" s="3" t="s">
        <v>101</v>
      </c>
      <c r="K113" s="3" t="s">
        <v>100</v>
      </c>
      <c r="L113" s="3" t="s">
        <v>340</v>
      </c>
      <c r="M113" s="8"/>
      <c r="AA113" s="15" t="s">
        <v>207</v>
      </c>
      <c r="AC113">
        <v>1</v>
      </c>
      <c r="AE113">
        <v>1</v>
      </c>
    </row>
    <row r="114" spans="3:31" ht="15.6" x14ac:dyDescent="0.3">
      <c r="C114" s="8"/>
      <c r="D114" s="3">
        <v>30311602</v>
      </c>
      <c r="E114" s="3" t="s">
        <v>460</v>
      </c>
      <c r="F114" s="3" t="s">
        <v>625</v>
      </c>
      <c r="G114" s="3" t="s">
        <v>633</v>
      </c>
      <c r="H114" s="3" t="s">
        <v>124</v>
      </c>
      <c r="I114" s="3" t="s">
        <v>123</v>
      </c>
      <c r="J114" s="3" t="s">
        <v>101</v>
      </c>
      <c r="K114" s="3" t="s">
        <v>100</v>
      </c>
      <c r="L114" s="3" t="s">
        <v>340</v>
      </c>
      <c r="M114" s="8"/>
      <c r="AA114" s="15" t="s">
        <v>209</v>
      </c>
      <c r="AC114">
        <v>1</v>
      </c>
      <c r="AE114">
        <v>1</v>
      </c>
    </row>
    <row r="115" spans="3:31" ht="15.6" x14ac:dyDescent="0.3">
      <c r="C115" s="8"/>
      <c r="D115" s="3">
        <v>30311584</v>
      </c>
      <c r="E115" s="3" t="s">
        <v>461</v>
      </c>
      <c r="F115" s="3" t="s">
        <v>625</v>
      </c>
      <c r="G115" s="3" t="s">
        <v>633</v>
      </c>
      <c r="H115" s="3" t="s">
        <v>112</v>
      </c>
      <c r="I115" s="3" t="s">
        <v>111</v>
      </c>
      <c r="J115" s="3" t="s">
        <v>101</v>
      </c>
      <c r="K115" s="3" t="s">
        <v>100</v>
      </c>
      <c r="L115" s="3" t="s">
        <v>340</v>
      </c>
      <c r="M115" s="8"/>
      <c r="AA115" s="15" t="s">
        <v>211</v>
      </c>
      <c r="AC115">
        <v>1</v>
      </c>
      <c r="AE115">
        <v>1</v>
      </c>
    </row>
    <row r="116" spans="3:31" ht="15.6" x14ac:dyDescent="0.3">
      <c r="C116" s="8"/>
      <c r="D116" s="3">
        <v>30311586</v>
      </c>
      <c r="E116" s="3" t="s">
        <v>462</v>
      </c>
      <c r="F116" s="3" t="s">
        <v>625</v>
      </c>
      <c r="G116" s="3" t="s">
        <v>633</v>
      </c>
      <c r="H116" s="3" t="s">
        <v>110</v>
      </c>
      <c r="I116" s="3" t="s">
        <v>109</v>
      </c>
      <c r="J116" s="3" t="s">
        <v>101</v>
      </c>
      <c r="K116" s="3" t="s">
        <v>100</v>
      </c>
      <c r="L116" s="3" t="s">
        <v>340</v>
      </c>
      <c r="M116" s="8"/>
      <c r="AA116" s="15" t="s">
        <v>213</v>
      </c>
      <c r="AC116">
        <v>1</v>
      </c>
      <c r="AE116">
        <v>1</v>
      </c>
    </row>
    <row r="117" spans="3:31" ht="15.6" x14ac:dyDescent="0.3">
      <c r="C117" s="8"/>
      <c r="D117" s="3">
        <v>30303796</v>
      </c>
      <c r="E117" s="3" t="s">
        <v>463</v>
      </c>
      <c r="F117" s="3" t="s">
        <v>625</v>
      </c>
      <c r="G117" s="3" t="s">
        <v>633</v>
      </c>
      <c r="H117" s="3" t="s">
        <v>105</v>
      </c>
      <c r="I117" s="3" t="s">
        <v>104</v>
      </c>
      <c r="J117" s="3" t="s">
        <v>101</v>
      </c>
      <c r="K117" s="3" t="s">
        <v>100</v>
      </c>
      <c r="L117" s="3" t="s">
        <v>340</v>
      </c>
      <c r="M117" s="8"/>
      <c r="AA117" s="15" t="s">
        <v>215</v>
      </c>
      <c r="AC117">
        <v>1</v>
      </c>
      <c r="AE117">
        <v>1</v>
      </c>
    </row>
    <row r="118" spans="3:31" ht="15.6" x14ac:dyDescent="0.3">
      <c r="C118" s="8"/>
      <c r="D118" s="3">
        <v>30303799</v>
      </c>
      <c r="E118" s="3" t="s">
        <v>464</v>
      </c>
      <c r="F118" s="3" t="s">
        <v>625</v>
      </c>
      <c r="G118" s="3" t="s">
        <v>633</v>
      </c>
      <c r="H118" s="3" t="s">
        <v>120</v>
      </c>
      <c r="I118" s="3" t="s">
        <v>119</v>
      </c>
      <c r="J118" s="3" t="s">
        <v>101</v>
      </c>
      <c r="K118" s="3" t="s">
        <v>100</v>
      </c>
      <c r="L118" s="3" t="s">
        <v>340</v>
      </c>
      <c r="M118" s="8"/>
      <c r="AA118" s="15" t="s">
        <v>217</v>
      </c>
      <c r="AC118">
        <v>1</v>
      </c>
      <c r="AE118">
        <v>1</v>
      </c>
    </row>
    <row r="119" spans="3:31" ht="15.6" x14ac:dyDescent="0.3">
      <c r="C119" s="8"/>
      <c r="D119" s="3">
        <v>30303821</v>
      </c>
      <c r="E119" s="3" t="s">
        <v>465</v>
      </c>
      <c r="F119" s="3" t="s">
        <v>625</v>
      </c>
      <c r="G119" s="3" t="s">
        <v>633</v>
      </c>
      <c r="H119" s="3" t="s">
        <v>134</v>
      </c>
      <c r="I119" s="3" t="s">
        <v>133</v>
      </c>
      <c r="J119" s="3" t="s">
        <v>101</v>
      </c>
      <c r="K119" s="3" t="s">
        <v>100</v>
      </c>
      <c r="L119" s="3" t="s">
        <v>340</v>
      </c>
      <c r="M119" s="8"/>
      <c r="AA119" s="15" t="s">
        <v>219</v>
      </c>
      <c r="AC119">
        <v>1</v>
      </c>
      <c r="AE119">
        <v>1</v>
      </c>
    </row>
    <row r="120" spans="3:31" ht="15.6" x14ac:dyDescent="0.3">
      <c r="C120" s="8"/>
      <c r="D120" s="3">
        <v>30303814</v>
      </c>
      <c r="E120" s="3" t="s">
        <v>466</v>
      </c>
      <c r="F120" s="3" t="s">
        <v>625</v>
      </c>
      <c r="G120" s="3" t="s">
        <v>633</v>
      </c>
      <c r="H120" s="3" t="s">
        <v>103</v>
      </c>
      <c r="I120" s="3" t="s">
        <v>102</v>
      </c>
      <c r="J120" s="3" t="s">
        <v>101</v>
      </c>
      <c r="K120" s="3" t="s">
        <v>100</v>
      </c>
      <c r="L120" s="3" t="s">
        <v>340</v>
      </c>
      <c r="M120" s="8"/>
      <c r="AA120" s="15" t="s">
        <v>221</v>
      </c>
      <c r="AC120">
        <v>1</v>
      </c>
      <c r="AE120">
        <v>1</v>
      </c>
    </row>
    <row r="121" spans="3:31" ht="15.6" x14ac:dyDescent="0.3">
      <c r="C121" s="8"/>
      <c r="D121" s="3">
        <v>30303812</v>
      </c>
      <c r="E121" s="3" t="s">
        <v>467</v>
      </c>
      <c r="F121" s="3" t="s">
        <v>625</v>
      </c>
      <c r="G121" s="3" t="s">
        <v>633</v>
      </c>
      <c r="H121" s="3" t="s">
        <v>144</v>
      </c>
      <c r="I121" s="3" t="s">
        <v>143</v>
      </c>
      <c r="J121" s="3" t="s">
        <v>101</v>
      </c>
      <c r="K121" s="3" t="s">
        <v>100</v>
      </c>
      <c r="L121" s="3" t="s">
        <v>340</v>
      </c>
      <c r="M121" s="8"/>
      <c r="AA121" s="15" t="s">
        <v>223</v>
      </c>
      <c r="AC121">
        <v>1</v>
      </c>
      <c r="AE121">
        <v>1</v>
      </c>
    </row>
    <row r="122" spans="3:31" ht="15.6" x14ac:dyDescent="0.3">
      <c r="C122" s="8"/>
      <c r="D122" s="3">
        <v>30303857</v>
      </c>
      <c r="E122" s="3" t="s">
        <v>468</v>
      </c>
      <c r="F122" s="3" t="s">
        <v>625</v>
      </c>
      <c r="G122" s="3" t="s">
        <v>633</v>
      </c>
      <c r="H122" s="3" t="s">
        <v>116</v>
      </c>
      <c r="I122" s="3" t="s">
        <v>115</v>
      </c>
      <c r="J122" s="3" t="s">
        <v>101</v>
      </c>
      <c r="K122" s="3" t="s">
        <v>100</v>
      </c>
      <c r="L122" s="3" t="s">
        <v>340</v>
      </c>
      <c r="M122" s="8"/>
      <c r="AA122" s="15" t="s">
        <v>225</v>
      </c>
      <c r="AC122">
        <v>1</v>
      </c>
      <c r="AE122">
        <v>1</v>
      </c>
    </row>
    <row r="123" spans="3:31" ht="15.6" x14ac:dyDescent="0.3">
      <c r="C123" s="8"/>
      <c r="D123" s="3">
        <v>30303920</v>
      </c>
      <c r="E123" s="3" t="s">
        <v>469</v>
      </c>
      <c r="F123" s="3" t="s">
        <v>625</v>
      </c>
      <c r="G123" s="3" t="s">
        <v>633</v>
      </c>
      <c r="H123" s="3" t="s">
        <v>136</v>
      </c>
      <c r="I123" s="3" t="s">
        <v>135</v>
      </c>
      <c r="J123" s="3" t="s">
        <v>101</v>
      </c>
      <c r="K123" s="3" t="s">
        <v>100</v>
      </c>
      <c r="L123" s="3" t="s">
        <v>340</v>
      </c>
      <c r="M123" s="8"/>
      <c r="AA123" s="15" t="s">
        <v>227</v>
      </c>
      <c r="AC123">
        <v>1</v>
      </c>
      <c r="AD123">
        <v>1</v>
      </c>
      <c r="AE123">
        <v>2</v>
      </c>
    </row>
    <row r="124" spans="3:31" ht="15.6" x14ac:dyDescent="0.3">
      <c r="C124" s="8"/>
      <c r="D124" s="3">
        <v>30303904</v>
      </c>
      <c r="E124" s="3" t="s">
        <v>470</v>
      </c>
      <c r="F124" s="3" t="s">
        <v>625</v>
      </c>
      <c r="G124" s="3" t="s">
        <v>633</v>
      </c>
      <c r="H124" s="3" t="s">
        <v>128</v>
      </c>
      <c r="I124" s="3" t="s">
        <v>127</v>
      </c>
      <c r="J124" s="3" t="s">
        <v>101</v>
      </c>
      <c r="K124" s="3" t="s">
        <v>100</v>
      </c>
      <c r="L124" s="3" t="s">
        <v>340</v>
      </c>
      <c r="M124" s="8"/>
      <c r="AA124" s="15" t="s">
        <v>231</v>
      </c>
      <c r="AC124">
        <v>2</v>
      </c>
      <c r="AE124">
        <v>2</v>
      </c>
    </row>
    <row r="125" spans="3:31" ht="15.6" x14ac:dyDescent="0.3">
      <c r="C125" s="8"/>
      <c r="D125" s="3">
        <v>30303906</v>
      </c>
      <c r="E125" s="3" t="s">
        <v>471</v>
      </c>
      <c r="F125" s="3" t="s">
        <v>625</v>
      </c>
      <c r="G125" s="3" t="s">
        <v>633</v>
      </c>
      <c r="H125" s="3" t="s">
        <v>130</v>
      </c>
      <c r="I125" s="3" t="s">
        <v>129</v>
      </c>
      <c r="J125" s="3" t="s">
        <v>101</v>
      </c>
      <c r="K125" s="3" t="s">
        <v>100</v>
      </c>
      <c r="L125" s="3" t="s">
        <v>340</v>
      </c>
      <c r="M125" s="8"/>
      <c r="AA125" s="15" t="s">
        <v>233</v>
      </c>
      <c r="AB125">
        <v>1</v>
      </c>
      <c r="AC125">
        <v>1</v>
      </c>
      <c r="AD125">
        <v>1</v>
      </c>
      <c r="AE125">
        <v>3</v>
      </c>
    </row>
    <row r="126" spans="3:31" ht="15.6" x14ac:dyDescent="0.3">
      <c r="C126" s="8"/>
      <c r="D126" s="3">
        <v>30303866</v>
      </c>
      <c r="E126" s="3" t="s">
        <v>472</v>
      </c>
      <c r="F126" s="3" t="s">
        <v>625</v>
      </c>
      <c r="G126" s="3" t="s">
        <v>633</v>
      </c>
      <c r="H126" s="3" t="s">
        <v>112</v>
      </c>
      <c r="I126" s="3" t="s">
        <v>111</v>
      </c>
      <c r="J126" s="3" t="s">
        <v>101</v>
      </c>
      <c r="K126" s="3" t="s">
        <v>100</v>
      </c>
      <c r="L126" s="3" t="s">
        <v>340</v>
      </c>
      <c r="M126" s="8"/>
      <c r="AA126" s="15" t="s">
        <v>235</v>
      </c>
      <c r="AC126">
        <v>1</v>
      </c>
      <c r="AE126">
        <v>1</v>
      </c>
    </row>
    <row r="127" spans="3:31" ht="15.6" x14ac:dyDescent="0.3">
      <c r="C127" s="8"/>
      <c r="D127" s="3">
        <v>30303865</v>
      </c>
      <c r="E127" s="3" t="s">
        <v>473</v>
      </c>
      <c r="F127" s="3" t="s">
        <v>625</v>
      </c>
      <c r="G127" s="3" t="s">
        <v>633</v>
      </c>
      <c r="H127" s="3" t="s">
        <v>118</v>
      </c>
      <c r="I127" s="3" t="s">
        <v>117</v>
      </c>
      <c r="J127" s="3" t="s">
        <v>101</v>
      </c>
      <c r="K127" s="3" t="s">
        <v>100</v>
      </c>
      <c r="L127" s="3" t="s">
        <v>340</v>
      </c>
      <c r="M127" s="8"/>
      <c r="AA127" s="15" t="s">
        <v>237</v>
      </c>
      <c r="AC127">
        <v>1</v>
      </c>
      <c r="AE127">
        <v>1</v>
      </c>
    </row>
    <row r="128" spans="3:31" ht="15.6" x14ac:dyDescent="0.3">
      <c r="C128" s="8"/>
      <c r="D128" s="3">
        <v>30303863</v>
      </c>
      <c r="E128" s="3" t="s">
        <v>474</v>
      </c>
      <c r="F128" s="3" t="s">
        <v>625</v>
      </c>
      <c r="G128" s="3" t="s">
        <v>633</v>
      </c>
      <c r="H128" s="3" t="s">
        <v>140</v>
      </c>
      <c r="I128" s="3" t="s">
        <v>139</v>
      </c>
      <c r="J128" s="3" t="s">
        <v>101</v>
      </c>
      <c r="K128" s="3" t="s">
        <v>100</v>
      </c>
      <c r="L128" s="3" t="s">
        <v>340</v>
      </c>
      <c r="M128" s="8"/>
      <c r="AA128" s="15" t="s">
        <v>239</v>
      </c>
      <c r="AC128">
        <v>2</v>
      </c>
      <c r="AD128">
        <v>1</v>
      </c>
      <c r="AE128">
        <v>3</v>
      </c>
    </row>
    <row r="129" spans="3:31" ht="15.6" x14ac:dyDescent="0.3">
      <c r="C129" s="8"/>
      <c r="D129" s="3">
        <v>30303862</v>
      </c>
      <c r="E129" s="3" t="s">
        <v>475</v>
      </c>
      <c r="F129" s="3" t="s">
        <v>625</v>
      </c>
      <c r="G129" s="3" t="s">
        <v>633</v>
      </c>
      <c r="H129" s="3" t="s">
        <v>114</v>
      </c>
      <c r="I129" s="3" t="s">
        <v>113</v>
      </c>
      <c r="J129" s="3" t="s">
        <v>101</v>
      </c>
      <c r="K129" s="3" t="s">
        <v>100</v>
      </c>
      <c r="L129" s="3" t="s">
        <v>340</v>
      </c>
      <c r="M129" s="8"/>
      <c r="AA129" s="15" t="s">
        <v>243</v>
      </c>
      <c r="AB129">
        <v>2</v>
      </c>
      <c r="AC129">
        <v>3</v>
      </c>
      <c r="AD129">
        <v>1</v>
      </c>
      <c r="AE129">
        <v>6</v>
      </c>
    </row>
    <row r="130" spans="3:31" ht="15.6" x14ac:dyDescent="0.3">
      <c r="C130" s="8"/>
      <c r="D130" s="3">
        <v>30303873</v>
      </c>
      <c r="E130" s="3" t="s">
        <v>476</v>
      </c>
      <c r="F130" s="3" t="s">
        <v>628</v>
      </c>
      <c r="G130" s="3" t="s">
        <v>634</v>
      </c>
      <c r="H130" s="3" t="s">
        <v>128</v>
      </c>
      <c r="I130" s="3" t="s">
        <v>127</v>
      </c>
      <c r="J130" s="3" t="s">
        <v>101</v>
      </c>
      <c r="K130" s="3" t="s">
        <v>100</v>
      </c>
      <c r="L130" s="3" t="s">
        <v>340</v>
      </c>
      <c r="M130" s="8"/>
      <c r="AA130" s="15" t="s">
        <v>247</v>
      </c>
      <c r="AC130">
        <v>1</v>
      </c>
      <c r="AE130">
        <v>1</v>
      </c>
    </row>
    <row r="131" spans="3:31" ht="15.6" x14ac:dyDescent="0.3">
      <c r="C131" s="8"/>
      <c r="D131" s="3">
        <v>30311636</v>
      </c>
      <c r="E131" s="3" t="s">
        <v>477</v>
      </c>
      <c r="F131" s="3" t="s">
        <v>628</v>
      </c>
      <c r="G131" s="3" t="s">
        <v>634</v>
      </c>
      <c r="H131" s="3" t="s">
        <v>118</v>
      </c>
      <c r="I131" s="3" t="s">
        <v>117</v>
      </c>
      <c r="J131" s="3" t="s">
        <v>101</v>
      </c>
      <c r="K131" s="3" t="s">
        <v>100</v>
      </c>
      <c r="L131" s="3" t="s">
        <v>340</v>
      </c>
      <c r="M131" s="8"/>
      <c r="AA131" s="15" t="s">
        <v>249</v>
      </c>
      <c r="AC131">
        <v>2</v>
      </c>
      <c r="AE131">
        <v>2</v>
      </c>
    </row>
    <row r="132" spans="3:31" ht="15.6" x14ac:dyDescent="0.3">
      <c r="C132" s="8"/>
      <c r="D132" s="3">
        <v>69725841</v>
      </c>
      <c r="E132" s="3" t="s">
        <v>341</v>
      </c>
      <c r="F132" s="3" t="s">
        <v>630</v>
      </c>
      <c r="G132" s="3" t="s">
        <v>635</v>
      </c>
      <c r="H132" s="3" t="s">
        <v>126</v>
      </c>
      <c r="I132" s="3" t="s">
        <v>125</v>
      </c>
      <c r="J132" s="3" t="s">
        <v>101</v>
      </c>
      <c r="K132" s="3" t="s">
        <v>100</v>
      </c>
      <c r="L132" s="3" t="s">
        <v>336</v>
      </c>
      <c r="M132" s="8"/>
      <c r="AA132" s="15" t="s">
        <v>253</v>
      </c>
      <c r="AB132">
        <v>1</v>
      </c>
      <c r="AC132">
        <v>1</v>
      </c>
      <c r="AD132">
        <v>1</v>
      </c>
      <c r="AE132">
        <v>3</v>
      </c>
    </row>
    <row r="133" spans="3:31" ht="15.6" x14ac:dyDescent="0.3">
      <c r="C133" s="8"/>
      <c r="D133" s="3">
        <v>30305425</v>
      </c>
      <c r="E133" s="3" t="s">
        <v>610</v>
      </c>
      <c r="F133" s="3" t="s">
        <v>629</v>
      </c>
      <c r="G133" s="3" t="s">
        <v>635</v>
      </c>
      <c r="H133" s="3" t="s">
        <v>144</v>
      </c>
      <c r="I133" s="3" t="s">
        <v>143</v>
      </c>
      <c r="J133" s="3" t="s">
        <v>101</v>
      </c>
      <c r="K133" s="3" t="s">
        <v>100</v>
      </c>
      <c r="L133" s="3" t="s">
        <v>340</v>
      </c>
      <c r="M133" s="8"/>
      <c r="AA133" s="15" t="s">
        <v>255</v>
      </c>
      <c r="AC133">
        <v>2</v>
      </c>
      <c r="AE133">
        <v>2</v>
      </c>
    </row>
    <row r="134" spans="3:31" ht="15.6" x14ac:dyDescent="0.3">
      <c r="C134" s="8"/>
      <c r="D134" s="3">
        <v>60728571</v>
      </c>
      <c r="E134" s="3" t="s">
        <v>478</v>
      </c>
      <c r="F134" s="3" t="s">
        <v>626</v>
      </c>
      <c r="G134" s="3" t="s">
        <v>633</v>
      </c>
      <c r="H134" s="3" t="s">
        <v>158</v>
      </c>
      <c r="I134" s="3" t="s">
        <v>157</v>
      </c>
      <c r="J134" s="3" t="s">
        <v>148</v>
      </c>
      <c r="K134" s="3" t="s">
        <v>147</v>
      </c>
      <c r="L134" s="3" t="s">
        <v>340</v>
      </c>
      <c r="M134" s="8"/>
      <c r="AA134" s="15" t="s">
        <v>257</v>
      </c>
      <c r="AC134">
        <v>1</v>
      </c>
      <c r="AE134">
        <v>1</v>
      </c>
    </row>
    <row r="135" spans="3:31" ht="15.6" x14ac:dyDescent="0.3">
      <c r="C135" s="8"/>
      <c r="D135" s="3">
        <v>60728573</v>
      </c>
      <c r="E135" s="3" t="s">
        <v>479</v>
      </c>
      <c r="F135" s="3" t="s">
        <v>626</v>
      </c>
      <c r="G135" s="3" t="s">
        <v>633</v>
      </c>
      <c r="H135" s="3" t="s">
        <v>180</v>
      </c>
      <c r="I135" s="3" t="s">
        <v>179</v>
      </c>
      <c r="J135" s="3" t="s">
        <v>148</v>
      </c>
      <c r="K135" s="3" t="s">
        <v>147</v>
      </c>
      <c r="L135" s="3" t="s">
        <v>340</v>
      </c>
      <c r="M135" s="8"/>
      <c r="AA135" s="15" t="s">
        <v>259</v>
      </c>
      <c r="AC135">
        <v>1</v>
      </c>
      <c r="AE135">
        <v>1</v>
      </c>
    </row>
    <row r="136" spans="3:31" ht="15.6" x14ac:dyDescent="0.3">
      <c r="C136" s="8"/>
      <c r="D136" s="3">
        <v>60723136</v>
      </c>
      <c r="E136" s="3" t="s">
        <v>480</v>
      </c>
      <c r="F136" s="3" t="s">
        <v>626</v>
      </c>
      <c r="G136" s="3" t="s">
        <v>633</v>
      </c>
      <c r="H136" s="3" t="s">
        <v>146</v>
      </c>
      <c r="I136" s="3" t="s">
        <v>145</v>
      </c>
      <c r="J136" s="3" t="s">
        <v>148</v>
      </c>
      <c r="K136" s="3" t="s">
        <v>147</v>
      </c>
      <c r="L136" s="3" t="s">
        <v>340</v>
      </c>
      <c r="M136" s="8"/>
      <c r="AA136" s="15" t="s">
        <v>261</v>
      </c>
      <c r="AC136">
        <v>1</v>
      </c>
      <c r="AE136">
        <v>1</v>
      </c>
    </row>
    <row r="137" spans="3:31" ht="15.6" x14ac:dyDescent="0.3">
      <c r="C137" s="8"/>
      <c r="D137" s="3">
        <v>60723135</v>
      </c>
      <c r="E137" s="3" t="s">
        <v>361</v>
      </c>
      <c r="F137" s="3" t="s">
        <v>626</v>
      </c>
      <c r="G137" s="3" t="s">
        <v>633</v>
      </c>
      <c r="H137" s="3" t="s">
        <v>156</v>
      </c>
      <c r="I137" s="3" t="s">
        <v>155</v>
      </c>
      <c r="J137" s="3" t="s">
        <v>148</v>
      </c>
      <c r="K137" s="3" t="s">
        <v>147</v>
      </c>
      <c r="L137" s="3" t="s">
        <v>336</v>
      </c>
      <c r="M137" s="8"/>
      <c r="AA137" s="15" t="s">
        <v>263</v>
      </c>
      <c r="AC137">
        <v>1</v>
      </c>
      <c r="AD137">
        <v>1</v>
      </c>
      <c r="AE137">
        <v>2</v>
      </c>
    </row>
    <row r="138" spans="3:31" ht="15.6" x14ac:dyDescent="0.3">
      <c r="C138" s="8"/>
      <c r="D138" s="3">
        <v>60728616</v>
      </c>
      <c r="E138" s="3" t="s">
        <v>481</v>
      </c>
      <c r="F138" s="3" t="s">
        <v>627</v>
      </c>
      <c r="G138" s="3" t="s">
        <v>634</v>
      </c>
      <c r="H138" s="3" t="s">
        <v>166</v>
      </c>
      <c r="I138" s="3" t="s">
        <v>165</v>
      </c>
      <c r="J138" s="3" t="s">
        <v>148</v>
      </c>
      <c r="K138" s="3" t="s">
        <v>147</v>
      </c>
      <c r="L138" s="3" t="s">
        <v>340</v>
      </c>
      <c r="M138" s="8"/>
      <c r="AA138" s="15" t="s">
        <v>265</v>
      </c>
      <c r="AC138">
        <v>3</v>
      </c>
      <c r="AE138">
        <v>3</v>
      </c>
    </row>
    <row r="139" spans="3:31" ht="15.6" x14ac:dyDescent="0.3">
      <c r="C139" s="8"/>
      <c r="D139" s="3">
        <v>30303948</v>
      </c>
      <c r="E139" s="3" t="s">
        <v>482</v>
      </c>
      <c r="F139" s="3" t="s">
        <v>625</v>
      </c>
      <c r="G139" s="3" t="s">
        <v>633</v>
      </c>
      <c r="H139" s="3" t="s">
        <v>172</v>
      </c>
      <c r="I139" s="3" t="s">
        <v>171</v>
      </c>
      <c r="J139" s="3" t="s">
        <v>148</v>
      </c>
      <c r="K139" s="3" t="s">
        <v>147</v>
      </c>
      <c r="L139" s="3" t="s">
        <v>340</v>
      </c>
      <c r="M139" s="8"/>
      <c r="AA139" s="15" t="s">
        <v>267</v>
      </c>
      <c r="AB139">
        <v>1</v>
      </c>
      <c r="AC139">
        <v>2</v>
      </c>
      <c r="AD139">
        <v>1</v>
      </c>
      <c r="AE139">
        <v>4</v>
      </c>
    </row>
    <row r="140" spans="3:31" ht="15.6" x14ac:dyDescent="0.3">
      <c r="C140" s="8"/>
      <c r="D140" s="3">
        <v>30311576</v>
      </c>
      <c r="E140" s="3" t="s">
        <v>483</v>
      </c>
      <c r="F140" s="3" t="s">
        <v>625</v>
      </c>
      <c r="G140" s="3" t="s">
        <v>633</v>
      </c>
      <c r="H140" s="3" t="s">
        <v>170</v>
      </c>
      <c r="I140" s="3" t="s">
        <v>169</v>
      </c>
      <c r="J140" s="3" t="s">
        <v>148</v>
      </c>
      <c r="K140" s="3" t="s">
        <v>147</v>
      </c>
      <c r="L140" s="3" t="s">
        <v>340</v>
      </c>
      <c r="M140" s="8"/>
      <c r="AA140" s="15" t="s">
        <v>269</v>
      </c>
      <c r="AC140">
        <v>1</v>
      </c>
      <c r="AE140">
        <v>1</v>
      </c>
    </row>
    <row r="141" spans="3:31" ht="15.6" x14ac:dyDescent="0.3">
      <c r="C141" s="8"/>
      <c r="D141" s="3">
        <v>30304037</v>
      </c>
      <c r="E141" s="3" t="s">
        <v>484</v>
      </c>
      <c r="F141" s="3" t="s">
        <v>625</v>
      </c>
      <c r="G141" s="3" t="s">
        <v>633</v>
      </c>
      <c r="H141" s="3" t="s">
        <v>164</v>
      </c>
      <c r="I141" s="3" t="s">
        <v>163</v>
      </c>
      <c r="J141" s="3" t="s">
        <v>148</v>
      </c>
      <c r="K141" s="3" t="s">
        <v>147</v>
      </c>
      <c r="L141" s="3" t="s">
        <v>340</v>
      </c>
      <c r="M141" s="8"/>
      <c r="AA141" s="15" t="s">
        <v>271</v>
      </c>
      <c r="AC141">
        <v>1</v>
      </c>
      <c r="AE141">
        <v>1</v>
      </c>
    </row>
    <row r="142" spans="3:31" ht="15.6" x14ac:dyDescent="0.3">
      <c r="C142" s="8"/>
      <c r="D142" s="3">
        <v>30303940</v>
      </c>
      <c r="E142" s="3" t="s">
        <v>485</v>
      </c>
      <c r="F142" s="3" t="s">
        <v>625</v>
      </c>
      <c r="G142" s="3" t="s">
        <v>633</v>
      </c>
      <c r="H142" s="3" t="s">
        <v>176</v>
      </c>
      <c r="I142" s="3" t="s">
        <v>175</v>
      </c>
      <c r="J142" s="3" t="s">
        <v>148</v>
      </c>
      <c r="K142" s="3" t="s">
        <v>147</v>
      </c>
      <c r="L142" s="3" t="s">
        <v>340</v>
      </c>
      <c r="M142" s="8"/>
      <c r="AA142" s="15" t="s">
        <v>273</v>
      </c>
      <c r="AB142">
        <v>3</v>
      </c>
      <c r="AC142">
        <v>7</v>
      </c>
      <c r="AD142">
        <v>3</v>
      </c>
      <c r="AE142">
        <v>13</v>
      </c>
    </row>
    <row r="143" spans="3:31" ht="15.6" x14ac:dyDescent="0.3">
      <c r="C143" s="8"/>
      <c r="D143" s="3">
        <v>30303993</v>
      </c>
      <c r="E143" s="3" t="s">
        <v>486</v>
      </c>
      <c r="F143" s="3" t="s">
        <v>625</v>
      </c>
      <c r="G143" s="3" t="s">
        <v>633</v>
      </c>
      <c r="H143" s="3" t="s">
        <v>176</v>
      </c>
      <c r="I143" s="3" t="s">
        <v>175</v>
      </c>
      <c r="J143" s="3" t="s">
        <v>148</v>
      </c>
      <c r="K143" s="3" t="s">
        <v>147</v>
      </c>
      <c r="L143" s="3" t="s">
        <v>340</v>
      </c>
      <c r="M143" s="8"/>
      <c r="AA143" s="15" t="s">
        <v>277</v>
      </c>
      <c r="AC143">
        <v>1</v>
      </c>
      <c r="AE143">
        <v>1</v>
      </c>
    </row>
    <row r="144" spans="3:31" ht="15.6" x14ac:dyDescent="0.3">
      <c r="C144" s="8"/>
      <c r="D144" s="3">
        <v>30303991</v>
      </c>
      <c r="E144" s="3" t="s">
        <v>487</v>
      </c>
      <c r="F144" s="3" t="s">
        <v>625</v>
      </c>
      <c r="G144" s="3" t="s">
        <v>633</v>
      </c>
      <c r="H144" s="3" t="s">
        <v>178</v>
      </c>
      <c r="I144" s="3" t="s">
        <v>177</v>
      </c>
      <c r="J144" s="3" t="s">
        <v>148</v>
      </c>
      <c r="K144" s="3" t="s">
        <v>147</v>
      </c>
      <c r="L144" s="3" t="s">
        <v>340</v>
      </c>
      <c r="M144" s="8"/>
      <c r="AA144" s="15" t="s">
        <v>279</v>
      </c>
      <c r="AB144">
        <v>1</v>
      </c>
      <c r="AC144">
        <v>1</v>
      </c>
      <c r="AD144">
        <v>1</v>
      </c>
      <c r="AE144">
        <v>3</v>
      </c>
    </row>
    <row r="145" spans="3:31" ht="15.6" x14ac:dyDescent="0.3">
      <c r="C145" s="8"/>
      <c r="D145" s="3">
        <v>30304011</v>
      </c>
      <c r="E145" s="3" t="s">
        <v>488</v>
      </c>
      <c r="F145" s="3" t="s">
        <v>625</v>
      </c>
      <c r="G145" s="3" t="s">
        <v>633</v>
      </c>
      <c r="H145" s="3" t="s">
        <v>180</v>
      </c>
      <c r="I145" s="3" t="s">
        <v>179</v>
      </c>
      <c r="J145" s="3" t="s">
        <v>148</v>
      </c>
      <c r="K145" s="3" t="s">
        <v>147</v>
      </c>
      <c r="L145" s="3" t="s">
        <v>340</v>
      </c>
      <c r="M145" s="8"/>
      <c r="AA145" s="15" t="s">
        <v>281</v>
      </c>
      <c r="AC145">
        <v>2</v>
      </c>
      <c r="AD145">
        <v>1</v>
      </c>
      <c r="AE145">
        <v>3</v>
      </c>
    </row>
    <row r="146" spans="3:31" ht="15.6" x14ac:dyDescent="0.3">
      <c r="C146" s="8"/>
      <c r="D146" s="3">
        <v>30303836</v>
      </c>
      <c r="E146" s="3" t="s">
        <v>489</v>
      </c>
      <c r="F146" s="3" t="s">
        <v>625</v>
      </c>
      <c r="G146" s="3" t="s">
        <v>633</v>
      </c>
      <c r="H146" s="3" t="s">
        <v>174</v>
      </c>
      <c r="I146" s="3" t="s">
        <v>173</v>
      </c>
      <c r="J146" s="3" t="s">
        <v>148</v>
      </c>
      <c r="K146" s="3" t="s">
        <v>147</v>
      </c>
      <c r="L146" s="3" t="s">
        <v>340</v>
      </c>
      <c r="M146" s="8"/>
      <c r="AA146" s="15" t="s">
        <v>283</v>
      </c>
      <c r="AD146">
        <v>1</v>
      </c>
      <c r="AE146">
        <v>1</v>
      </c>
    </row>
    <row r="147" spans="3:31" ht="15.6" x14ac:dyDescent="0.3">
      <c r="C147" s="8"/>
      <c r="D147" s="3">
        <v>30303835</v>
      </c>
      <c r="E147" s="3" t="s">
        <v>490</v>
      </c>
      <c r="F147" s="3" t="s">
        <v>625</v>
      </c>
      <c r="G147" s="3" t="s">
        <v>633</v>
      </c>
      <c r="H147" s="3" t="s">
        <v>182</v>
      </c>
      <c r="I147" s="3" t="s">
        <v>181</v>
      </c>
      <c r="J147" s="3" t="s">
        <v>148</v>
      </c>
      <c r="K147" s="3" t="s">
        <v>147</v>
      </c>
      <c r="L147" s="3" t="s">
        <v>340</v>
      </c>
      <c r="M147" s="8"/>
      <c r="AA147" s="15" t="s">
        <v>285</v>
      </c>
      <c r="AC147">
        <v>1</v>
      </c>
      <c r="AE147">
        <v>1</v>
      </c>
    </row>
    <row r="148" spans="3:31" ht="15.6" x14ac:dyDescent="0.3">
      <c r="C148" s="8"/>
      <c r="D148" s="3">
        <v>30303850</v>
      </c>
      <c r="E148" s="3" t="s">
        <v>491</v>
      </c>
      <c r="F148" s="3" t="s">
        <v>625</v>
      </c>
      <c r="G148" s="3" t="s">
        <v>633</v>
      </c>
      <c r="H148" s="3" t="s">
        <v>150</v>
      </c>
      <c r="I148" s="3" t="s">
        <v>149</v>
      </c>
      <c r="J148" s="3" t="s">
        <v>148</v>
      </c>
      <c r="K148" s="3" t="s">
        <v>147</v>
      </c>
      <c r="L148" s="3" t="s">
        <v>340</v>
      </c>
      <c r="M148" s="8"/>
      <c r="AA148" s="15" t="s">
        <v>286</v>
      </c>
      <c r="AC148">
        <v>2</v>
      </c>
      <c r="AE148">
        <v>2</v>
      </c>
    </row>
    <row r="149" spans="3:31" ht="15.6" x14ac:dyDescent="0.3">
      <c r="C149" s="8"/>
      <c r="D149" s="3">
        <v>30303843</v>
      </c>
      <c r="E149" s="3" t="s">
        <v>492</v>
      </c>
      <c r="F149" s="3" t="s">
        <v>625</v>
      </c>
      <c r="G149" s="3" t="s">
        <v>633</v>
      </c>
      <c r="H149" s="3" t="s">
        <v>162</v>
      </c>
      <c r="I149" s="3" t="s">
        <v>161</v>
      </c>
      <c r="J149" s="3" t="s">
        <v>148</v>
      </c>
      <c r="K149" s="3" t="s">
        <v>147</v>
      </c>
      <c r="L149" s="3" t="s">
        <v>340</v>
      </c>
      <c r="M149" s="8"/>
      <c r="AA149" s="15" t="s">
        <v>290</v>
      </c>
      <c r="AC149">
        <v>1</v>
      </c>
      <c r="AE149">
        <v>1</v>
      </c>
    </row>
    <row r="150" spans="3:31" ht="15.6" x14ac:dyDescent="0.3">
      <c r="C150" s="8"/>
      <c r="D150" s="3">
        <v>30303809</v>
      </c>
      <c r="E150" s="3" t="s">
        <v>493</v>
      </c>
      <c r="F150" s="3" t="s">
        <v>625</v>
      </c>
      <c r="G150" s="3" t="s">
        <v>633</v>
      </c>
      <c r="H150" s="3" t="s">
        <v>160</v>
      </c>
      <c r="I150" s="3" t="s">
        <v>159</v>
      </c>
      <c r="J150" s="3" t="s">
        <v>148</v>
      </c>
      <c r="K150" s="3" t="s">
        <v>147</v>
      </c>
      <c r="L150" s="3" t="s">
        <v>340</v>
      </c>
      <c r="M150" s="8"/>
      <c r="AA150" s="15" t="s">
        <v>292</v>
      </c>
      <c r="AC150">
        <v>1</v>
      </c>
      <c r="AE150">
        <v>1</v>
      </c>
    </row>
    <row r="151" spans="3:31" ht="15.6" x14ac:dyDescent="0.3">
      <c r="C151" s="8"/>
      <c r="D151" s="3">
        <v>30303808</v>
      </c>
      <c r="E151" s="3" t="s">
        <v>494</v>
      </c>
      <c r="F151" s="3" t="s">
        <v>625</v>
      </c>
      <c r="G151" s="3" t="s">
        <v>633</v>
      </c>
      <c r="H151" s="3" t="s">
        <v>160</v>
      </c>
      <c r="I151" s="3" t="s">
        <v>159</v>
      </c>
      <c r="J151" s="3" t="s">
        <v>148</v>
      </c>
      <c r="K151" s="3" t="s">
        <v>147</v>
      </c>
      <c r="L151" s="3" t="s">
        <v>340</v>
      </c>
      <c r="M151" s="8"/>
      <c r="AA151" s="15" t="s">
        <v>294</v>
      </c>
      <c r="AC151">
        <v>1</v>
      </c>
      <c r="AE151">
        <v>1</v>
      </c>
    </row>
    <row r="152" spans="3:31" ht="15.6" x14ac:dyDescent="0.3">
      <c r="C152" s="8"/>
      <c r="D152" s="3">
        <v>30303824</v>
      </c>
      <c r="E152" s="3" t="s">
        <v>495</v>
      </c>
      <c r="F152" s="3" t="s">
        <v>625</v>
      </c>
      <c r="G152" s="3" t="s">
        <v>633</v>
      </c>
      <c r="H152" s="3" t="s">
        <v>152</v>
      </c>
      <c r="I152" s="3" t="s">
        <v>151</v>
      </c>
      <c r="J152" s="3" t="s">
        <v>148</v>
      </c>
      <c r="K152" s="3" t="s">
        <v>147</v>
      </c>
      <c r="L152" s="3" t="s">
        <v>340</v>
      </c>
      <c r="M152" s="8"/>
      <c r="AA152" s="15" t="s">
        <v>296</v>
      </c>
      <c r="AC152">
        <v>1</v>
      </c>
      <c r="AE152">
        <v>1</v>
      </c>
    </row>
    <row r="153" spans="3:31" ht="15.6" x14ac:dyDescent="0.3">
      <c r="C153" s="8"/>
      <c r="D153" s="3">
        <v>30303815</v>
      </c>
      <c r="E153" s="3" t="s">
        <v>496</v>
      </c>
      <c r="F153" s="3" t="s">
        <v>625</v>
      </c>
      <c r="G153" s="3" t="s">
        <v>633</v>
      </c>
      <c r="H153" s="3" t="s">
        <v>154</v>
      </c>
      <c r="I153" s="3" t="s">
        <v>153</v>
      </c>
      <c r="J153" s="3" t="s">
        <v>148</v>
      </c>
      <c r="K153" s="3" t="s">
        <v>147</v>
      </c>
      <c r="L153" s="3" t="s">
        <v>340</v>
      </c>
      <c r="M153" s="8"/>
      <c r="AA153" s="15" t="s">
        <v>300</v>
      </c>
      <c r="AB153">
        <v>1</v>
      </c>
      <c r="AC153">
        <v>1</v>
      </c>
      <c r="AE153">
        <v>2</v>
      </c>
    </row>
    <row r="154" spans="3:31" ht="15.6" x14ac:dyDescent="0.3">
      <c r="C154" s="8"/>
      <c r="D154" s="3">
        <v>30303902</v>
      </c>
      <c r="E154" s="3" t="s">
        <v>497</v>
      </c>
      <c r="F154" s="3" t="s">
        <v>625</v>
      </c>
      <c r="G154" s="3" t="s">
        <v>633</v>
      </c>
      <c r="H154" s="3" t="s">
        <v>158</v>
      </c>
      <c r="I154" s="3" t="s">
        <v>157</v>
      </c>
      <c r="J154" s="3" t="s">
        <v>148</v>
      </c>
      <c r="K154" s="3" t="s">
        <v>147</v>
      </c>
      <c r="L154" s="3" t="s">
        <v>340</v>
      </c>
      <c r="M154" s="8"/>
      <c r="AA154" s="15" t="s">
        <v>302</v>
      </c>
      <c r="AC154">
        <v>1</v>
      </c>
      <c r="AD154">
        <v>1</v>
      </c>
      <c r="AE154">
        <v>2</v>
      </c>
    </row>
    <row r="155" spans="3:31" ht="15.6" x14ac:dyDescent="0.3">
      <c r="C155" s="8"/>
      <c r="D155" s="3">
        <v>30303895</v>
      </c>
      <c r="E155" s="3" t="s">
        <v>498</v>
      </c>
      <c r="F155" s="3" t="s">
        <v>625</v>
      </c>
      <c r="G155" s="3" t="s">
        <v>633</v>
      </c>
      <c r="H155" s="3" t="s">
        <v>162</v>
      </c>
      <c r="I155" s="3" t="s">
        <v>161</v>
      </c>
      <c r="J155" s="3" t="s">
        <v>148</v>
      </c>
      <c r="K155" s="3" t="s">
        <v>147</v>
      </c>
      <c r="L155" s="3" t="s">
        <v>340</v>
      </c>
      <c r="M155" s="8"/>
      <c r="AA155" s="15" t="s">
        <v>304</v>
      </c>
      <c r="AC155">
        <v>1</v>
      </c>
      <c r="AE155">
        <v>1</v>
      </c>
    </row>
    <row r="156" spans="3:31" ht="15.6" x14ac:dyDescent="0.3">
      <c r="C156" s="8"/>
      <c r="D156" s="3">
        <v>30303893</v>
      </c>
      <c r="E156" s="3" t="s">
        <v>499</v>
      </c>
      <c r="F156" s="3" t="s">
        <v>625</v>
      </c>
      <c r="G156" s="3" t="s">
        <v>633</v>
      </c>
      <c r="H156" s="3" t="s">
        <v>156</v>
      </c>
      <c r="I156" s="3" t="s">
        <v>155</v>
      </c>
      <c r="J156" s="3" t="s">
        <v>148</v>
      </c>
      <c r="K156" s="3" t="s">
        <v>147</v>
      </c>
      <c r="L156" s="3" t="s">
        <v>340</v>
      </c>
      <c r="M156" s="8"/>
      <c r="AA156" s="15" t="s">
        <v>306</v>
      </c>
      <c r="AC156">
        <v>2</v>
      </c>
      <c r="AE156">
        <v>2</v>
      </c>
    </row>
    <row r="157" spans="3:31" ht="15.6" x14ac:dyDescent="0.3">
      <c r="C157" s="8"/>
      <c r="D157" s="3">
        <v>30303905</v>
      </c>
      <c r="E157" s="3" t="s">
        <v>500</v>
      </c>
      <c r="F157" s="3" t="s">
        <v>625</v>
      </c>
      <c r="G157" s="3" t="s">
        <v>633</v>
      </c>
      <c r="H157" s="3" t="s">
        <v>178</v>
      </c>
      <c r="I157" s="3" t="s">
        <v>177</v>
      </c>
      <c r="J157" s="3" t="s">
        <v>148</v>
      </c>
      <c r="K157" s="3" t="s">
        <v>147</v>
      </c>
      <c r="L157" s="3" t="s">
        <v>340</v>
      </c>
      <c r="M157" s="8"/>
      <c r="AA157" s="15" t="s">
        <v>310</v>
      </c>
      <c r="AB157">
        <v>1</v>
      </c>
      <c r="AC157">
        <v>1</v>
      </c>
      <c r="AD157">
        <v>1</v>
      </c>
      <c r="AE157">
        <v>3</v>
      </c>
    </row>
    <row r="158" spans="3:31" ht="15.6" x14ac:dyDescent="0.3">
      <c r="C158" s="8"/>
      <c r="D158" s="3">
        <v>30311473</v>
      </c>
      <c r="E158" s="3" t="s">
        <v>501</v>
      </c>
      <c r="F158" s="3" t="s">
        <v>625</v>
      </c>
      <c r="G158" s="3" t="s">
        <v>633</v>
      </c>
      <c r="H158" s="3" t="s">
        <v>166</v>
      </c>
      <c r="I158" s="3" t="s">
        <v>165</v>
      </c>
      <c r="J158" s="3" t="s">
        <v>148</v>
      </c>
      <c r="K158" s="3" t="s">
        <v>147</v>
      </c>
      <c r="L158" s="3" t="s">
        <v>340</v>
      </c>
      <c r="M158" s="8"/>
      <c r="AA158" s="15" t="s">
        <v>311</v>
      </c>
      <c r="AB158">
        <v>1</v>
      </c>
      <c r="AC158">
        <v>1</v>
      </c>
      <c r="AD158">
        <v>1</v>
      </c>
      <c r="AE158">
        <v>3</v>
      </c>
    </row>
    <row r="159" spans="3:31" ht="15.6" x14ac:dyDescent="0.3">
      <c r="C159" s="8"/>
      <c r="D159" s="3">
        <v>30303867</v>
      </c>
      <c r="E159" s="3" t="s">
        <v>502</v>
      </c>
      <c r="F159" s="3" t="s">
        <v>625</v>
      </c>
      <c r="G159" s="3" t="s">
        <v>633</v>
      </c>
      <c r="H159" s="3" t="s">
        <v>168</v>
      </c>
      <c r="I159" s="3" t="s">
        <v>167</v>
      </c>
      <c r="J159" s="3" t="s">
        <v>148</v>
      </c>
      <c r="K159" s="3" t="s">
        <v>147</v>
      </c>
      <c r="L159" s="3" t="s">
        <v>340</v>
      </c>
      <c r="M159" s="8"/>
      <c r="AA159" s="15" t="s">
        <v>313</v>
      </c>
      <c r="AC159">
        <v>1</v>
      </c>
      <c r="AE159">
        <v>1</v>
      </c>
    </row>
    <row r="160" spans="3:31" ht="15.6" x14ac:dyDescent="0.3">
      <c r="C160" s="8"/>
      <c r="D160" s="3">
        <v>30303886</v>
      </c>
      <c r="E160" s="3" t="s">
        <v>503</v>
      </c>
      <c r="F160" s="3" t="s">
        <v>628</v>
      </c>
      <c r="G160" s="3" t="s">
        <v>634</v>
      </c>
      <c r="H160" s="3" t="s">
        <v>156</v>
      </c>
      <c r="I160" s="3" t="s">
        <v>155</v>
      </c>
      <c r="J160" s="3" t="s">
        <v>148</v>
      </c>
      <c r="K160" s="3" t="s">
        <v>147</v>
      </c>
      <c r="L160" s="3" t="s">
        <v>340</v>
      </c>
      <c r="M160" s="8"/>
      <c r="AA160" s="15" t="s">
        <v>315</v>
      </c>
      <c r="AC160">
        <v>3</v>
      </c>
      <c r="AE160">
        <v>3</v>
      </c>
    </row>
    <row r="161" spans="3:31" ht="15.6" x14ac:dyDescent="0.3">
      <c r="C161" s="8"/>
      <c r="D161" s="3">
        <v>30303880</v>
      </c>
      <c r="E161" s="3" t="s">
        <v>504</v>
      </c>
      <c r="F161" s="3" t="s">
        <v>628</v>
      </c>
      <c r="G161" s="3" t="s">
        <v>634</v>
      </c>
      <c r="H161" s="3" t="s">
        <v>150</v>
      </c>
      <c r="I161" s="3" t="s">
        <v>149</v>
      </c>
      <c r="J161" s="3" t="s">
        <v>148</v>
      </c>
      <c r="K161" s="3" t="s">
        <v>147</v>
      </c>
      <c r="L161" s="3" t="s">
        <v>340</v>
      </c>
      <c r="M161" s="8"/>
      <c r="AA161" s="15" t="s">
        <v>319</v>
      </c>
      <c r="AC161">
        <v>1</v>
      </c>
      <c r="AE161">
        <v>1</v>
      </c>
    </row>
    <row r="162" spans="3:31" ht="15.6" x14ac:dyDescent="0.3">
      <c r="C162" s="8"/>
      <c r="D162" s="3">
        <v>30311634</v>
      </c>
      <c r="E162" s="3" t="s">
        <v>505</v>
      </c>
      <c r="F162" s="3" t="s">
        <v>628</v>
      </c>
      <c r="G162" s="3" t="s">
        <v>634</v>
      </c>
      <c r="H162" s="3" t="s">
        <v>152</v>
      </c>
      <c r="I162" s="3" t="s">
        <v>151</v>
      </c>
      <c r="J162" s="3" t="s">
        <v>148</v>
      </c>
      <c r="K162" s="3" t="s">
        <v>147</v>
      </c>
      <c r="L162" s="3" t="s">
        <v>340</v>
      </c>
      <c r="M162" s="8"/>
      <c r="AA162" s="15" t="s">
        <v>323</v>
      </c>
      <c r="AC162">
        <v>2</v>
      </c>
      <c r="AE162">
        <v>2</v>
      </c>
    </row>
    <row r="163" spans="3:31" ht="15.6" x14ac:dyDescent="0.3">
      <c r="C163" s="8"/>
      <c r="D163" s="3">
        <v>69774538</v>
      </c>
      <c r="E163" s="3" t="s">
        <v>506</v>
      </c>
      <c r="F163" s="3" t="s">
        <v>628</v>
      </c>
      <c r="G163" s="3" t="s">
        <v>634</v>
      </c>
      <c r="H163" s="3" t="s">
        <v>162</v>
      </c>
      <c r="I163" s="3" t="s">
        <v>161</v>
      </c>
      <c r="J163" s="3" t="s">
        <v>148</v>
      </c>
      <c r="K163" s="3" t="s">
        <v>147</v>
      </c>
      <c r="L163" s="3" t="s">
        <v>340</v>
      </c>
      <c r="M163" s="8"/>
      <c r="AA163" s="15" t="s">
        <v>327</v>
      </c>
      <c r="AC163">
        <v>1</v>
      </c>
      <c r="AD163">
        <v>1</v>
      </c>
      <c r="AE163">
        <v>2</v>
      </c>
    </row>
    <row r="164" spans="3:31" ht="15.6" x14ac:dyDescent="0.3">
      <c r="C164" s="8"/>
      <c r="D164" s="3">
        <v>60728630</v>
      </c>
      <c r="E164" s="3" t="s">
        <v>362</v>
      </c>
      <c r="F164" s="3" t="s">
        <v>630</v>
      </c>
      <c r="G164" s="3" t="s">
        <v>635</v>
      </c>
      <c r="H164" s="3" t="s">
        <v>180</v>
      </c>
      <c r="I164" s="3" t="s">
        <v>179</v>
      </c>
      <c r="J164" s="3" t="s">
        <v>148</v>
      </c>
      <c r="K164" s="3" t="s">
        <v>147</v>
      </c>
      <c r="L164" s="3" t="s">
        <v>340</v>
      </c>
      <c r="M164" s="8"/>
      <c r="AA164" s="15" t="s">
        <v>329</v>
      </c>
      <c r="AC164">
        <v>1</v>
      </c>
      <c r="AE164">
        <v>1</v>
      </c>
    </row>
    <row r="165" spans="3:31" ht="15.6" x14ac:dyDescent="0.3">
      <c r="C165" s="8"/>
      <c r="D165" s="3">
        <v>30304977</v>
      </c>
      <c r="E165" s="3" t="s">
        <v>611</v>
      </c>
      <c r="F165" s="3" t="s">
        <v>631</v>
      </c>
      <c r="G165" s="3" t="s">
        <v>635</v>
      </c>
      <c r="H165" s="3" t="s">
        <v>160</v>
      </c>
      <c r="I165" s="3" t="s">
        <v>159</v>
      </c>
      <c r="J165" s="3" t="s">
        <v>148</v>
      </c>
      <c r="K165" s="3" t="s">
        <v>147</v>
      </c>
      <c r="L165" s="3" t="s">
        <v>340</v>
      </c>
      <c r="M165" s="8"/>
      <c r="AA165" s="15" t="s">
        <v>648</v>
      </c>
      <c r="AB165">
        <v>23</v>
      </c>
      <c r="AC165">
        <v>213</v>
      </c>
      <c r="AD165">
        <v>44</v>
      </c>
      <c r="AE165">
        <v>280</v>
      </c>
    </row>
    <row r="166" spans="3:31" ht="15.6" x14ac:dyDescent="0.3">
      <c r="C166" s="8"/>
      <c r="D166" s="3">
        <v>60723142</v>
      </c>
      <c r="E166" s="3" t="s">
        <v>507</v>
      </c>
      <c r="F166" s="3" t="s">
        <v>626</v>
      </c>
      <c r="G166" s="3" t="s">
        <v>633</v>
      </c>
      <c r="H166" s="3" t="s">
        <v>234</v>
      </c>
      <c r="I166" s="3" t="s">
        <v>233</v>
      </c>
      <c r="J166" s="3" t="s">
        <v>186</v>
      </c>
      <c r="K166" s="3" t="s">
        <v>185</v>
      </c>
      <c r="L166" s="3" t="s">
        <v>340</v>
      </c>
      <c r="M166" s="8"/>
    </row>
    <row r="167" spans="3:31" ht="15.6" x14ac:dyDescent="0.3">
      <c r="C167" s="8"/>
      <c r="D167" s="3">
        <v>69881973</v>
      </c>
      <c r="E167" s="3" t="s">
        <v>508</v>
      </c>
      <c r="F167" s="3" t="s">
        <v>626</v>
      </c>
      <c r="G167" s="3" t="s">
        <v>633</v>
      </c>
      <c r="H167" s="3" t="s">
        <v>232</v>
      </c>
      <c r="I167" s="3" t="s">
        <v>231</v>
      </c>
      <c r="J167" s="3" t="s">
        <v>186</v>
      </c>
      <c r="K167" s="3" t="s">
        <v>185</v>
      </c>
      <c r="L167" s="3" t="s">
        <v>336</v>
      </c>
      <c r="M167" s="8"/>
    </row>
    <row r="168" spans="3:31" ht="15.6" x14ac:dyDescent="0.3">
      <c r="C168" s="8"/>
      <c r="D168" s="3">
        <v>60723143</v>
      </c>
      <c r="E168" s="3" t="s">
        <v>363</v>
      </c>
      <c r="F168" s="3" t="s">
        <v>626</v>
      </c>
      <c r="G168" s="3" t="s">
        <v>633</v>
      </c>
      <c r="H168" s="3" t="s">
        <v>196</v>
      </c>
      <c r="I168" s="3" t="s">
        <v>195</v>
      </c>
      <c r="J168" s="3" t="s">
        <v>186</v>
      </c>
      <c r="K168" s="3" t="s">
        <v>185</v>
      </c>
      <c r="L168" s="3" t="s">
        <v>336</v>
      </c>
      <c r="M168" s="8"/>
    </row>
    <row r="169" spans="3:31" ht="15.6" x14ac:dyDescent="0.3">
      <c r="C169" s="8"/>
      <c r="D169" s="3">
        <v>69819694</v>
      </c>
      <c r="E169" s="3" t="s">
        <v>509</v>
      </c>
      <c r="F169" s="3" t="s">
        <v>626</v>
      </c>
      <c r="G169" s="3" t="s">
        <v>633</v>
      </c>
      <c r="H169" s="3" t="s">
        <v>200</v>
      </c>
      <c r="I169" s="3" t="s">
        <v>199</v>
      </c>
      <c r="J169" s="3" t="s">
        <v>186</v>
      </c>
      <c r="K169" s="3" t="s">
        <v>185</v>
      </c>
      <c r="L169" s="3" t="s">
        <v>336</v>
      </c>
      <c r="M169" s="8"/>
    </row>
    <row r="170" spans="3:31" ht="15.6" x14ac:dyDescent="0.3">
      <c r="C170" s="8"/>
      <c r="D170" s="3">
        <v>60723144</v>
      </c>
      <c r="E170" s="3" t="s">
        <v>364</v>
      </c>
      <c r="F170" s="3" t="s">
        <v>626</v>
      </c>
      <c r="G170" s="3" t="s">
        <v>633</v>
      </c>
      <c r="H170" s="3" t="s">
        <v>208</v>
      </c>
      <c r="I170" s="3" t="s">
        <v>207</v>
      </c>
      <c r="J170" s="3" t="s">
        <v>186</v>
      </c>
      <c r="K170" s="3" t="s">
        <v>185</v>
      </c>
      <c r="L170" s="3" t="s">
        <v>336</v>
      </c>
      <c r="M170" s="8"/>
    </row>
    <row r="171" spans="3:31" ht="15.6" x14ac:dyDescent="0.3">
      <c r="C171" s="8"/>
      <c r="D171" s="3">
        <v>60728615</v>
      </c>
      <c r="E171" s="3" t="s">
        <v>510</v>
      </c>
      <c r="F171" s="3" t="s">
        <v>627</v>
      </c>
      <c r="G171" s="3" t="s">
        <v>634</v>
      </c>
      <c r="H171" s="3" t="s">
        <v>234</v>
      </c>
      <c r="I171" s="3" t="s">
        <v>233</v>
      </c>
      <c r="J171" s="3" t="s">
        <v>186</v>
      </c>
      <c r="K171" s="3" t="s">
        <v>185</v>
      </c>
      <c r="L171" s="3" t="s">
        <v>340</v>
      </c>
      <c r="M171" s="8"/>
    </row>
    <row r="172" spans="3:31" ht="15.6" x14ac:dyDescent="0.3">
      <c r="C172" s="8"/>
      <c r="D172" s="3">
        <v>30304043</v>
      </c>
      <c r="E172" s="3" t="s">
        <v>511</v>
      </c>
      <c r="F172" s="3" t="s">
        <v>625</v>
      </c>
      <c r="G172" s="3" t="s">
        <v>633</v>
      </c>
      <c r="H172" s="3" t="s">
        <v>192</v>
      </c>
      <c r="I172" s="3" t="s">
        <v>191</v>
      </c>
      <c r="J172" s="3" t="s">
        <v>186</v>
      </c>
      <c r="K172" s="3" t="s">
        <v>185</v>
      </c>
      <c r="L172" s="3" t="s">
        <v>340</v>
      </c>
      <c r="M172" s="8"/>
    </row>
    <row r="173" spans="3:31" ht="15.6" x14ac:dyDescent="0.3">
      <c r="C173" s="8"/>
      <c r="D173" s="3">
        <v>30304044</v>
      </c>
      <c r="E173" s="3" t="s">
        <v>512</v>
      </c>
      <c r="F173" s="3" t="s">
        <v>625</v>
      </c>
      <c r="G173" s="3" t="s">
        <v>633</v>
      </c>
      <c r="H173" s="3" t="s">
        <v>192</v>
      </c>
      <c r="I173" s="3" t="s">
        <v>191</v>
      </c>
      <c r="J173" s="3" t="s">
        <v>186</v>
      </c>
      <c r="K173" s="3" t="s">
        <v>185</v>
      </c>
      <c r="L173" s="3" t="s">
        <v>340</v>
      </c>
      <c r="M173" s="8"/>
    </row>
    <row r="174" spans="3:31" ht="15.6" x14ac:dyDescent="0.3">
      <c r="C174" s="8"/>
      <c r="D174" s="3">
        <v>30304008</v>
      </c>
      <c r="E174" s="3" t="s">
        <v>513</v>
      </c>
      <c r="F174" s="3" t="s">
        <v>625</v>
      </c>
      <c r="G174" s="3" t="s">
        <v>633</v>
      </c>
      <c r="H174" s="3" t="s">
        <v>228</v>
      </c>
      <c r="I174" s="3" t="s">
        <v>227</v>
      </c>
      <c r="J174" s="3" t="s">
        <v>186</v>
      </c>
      <c r="K174" s="3" t="s">
        <v>185</v>
      </c>
      <c r="L174" s="3" t="s">
        <v>340</v>
      </c>
      <c r="M174" s="8"/>
    </row>
    <row r="175" spans="3:31" ht="15.6" x14ac:dyDescent="0.3">
      <c r="C175" s="8"/>
      <c r="D175" s="3">
        <v>30304002</v>
      </c>
      <c r="E175" s="3" t="s">
        <v>514</v>
      </c>
      <c r="F175" s="3" t="s">
        <v>625</v>
      </c>
      <c r="G175" s="3" t="s">
        <v>633</v>
      </c>
      <c r="H175" s="3" t="s">
        <v>224</v>
      </c>
      <c r="I175" s="3" t="s">
        <v>223</v>
      </c>
      <c r="J175" s="3" t="s">
        <v>186</v>
      </c>
      <c r="K175" s="3" t="s">
        <v>185</v>
      </c>
      <c r="L175" s="3" t="s">
        <v>340</v>
      </c>
      <c r="M175" s="8"/>
    </row>
    <row r="176" spans="3:31" ht="15.6" x14ac:dyDescent="0.3">
      <c r="C176" s="8"/>
      <c r="D176" s="3">
        <v>30303921</v>
      </c>
      <c r="E176" s="3" t="s">
        <v>515</v>
      </c>
      <c r="F176" s="3" t="s">
        <v>625</v>
      </c>
      <c r="G176" s="3" t="s">
        <v>633</v>
      </c>
      <c r="H176" s="3" t="s">
        <v>220</v>
      </c>
      <c r="I176" s="3" t="s">
        <v>219</v>
      </c>
      <c r="J176" s="3" t="s">
        <v>186</v>
      </c>
      <c r="K176" s="3" t="s">
        <v>185</v>
      </c>
      <c r="L176" s="3" t="s">
        <v>340</v>
      </c>
      <c r="M176" s="8"/>
    </row>
    <row r="177" spans="3:13" ht="15.6" x14ac:dyDescent="0.3">
      <c r="C177" s="8"/>
      <c r="D177" s="3">
        <v>30303838</v>
      </c>
      <c r="E177" s="3" t="s">
        <v>516</v>
      </c>
      <c r="F177" s="3" t="s">
        <v>625</v>
      </c>
      <c r="G177" s="3" t="s">
        <v>633</v>
      </c>
      <c r="H177" s="3" t="s">
        <v>236</v>
      </c>
      <c r="I177" s="3" t="s">
        <v>235</v>
      </c>
      <c r="J177" s="3" t="s">
        <v>186</v>
      </c>
      <c r="K177" s="3" t="s">
        <v>185</v>
      </c>
      <c r="L177" s="3" t="s">
        <v>340</v>
      </c>
      <c r="M177" s="8"/>
    </row>
    <row r="178" spans="3:13" ht="15.6" x14ac:dyDescent="0.3">
      <c r="C178" s="8"/>
      <c r="D178" s="3">
        <v>30303834</v>
      </c>
      <c r="E178" s="3" t="s">
        <v>517</v>
      </c>
      <c r="F178" s="3" t="s">
        <v>625</v>
      </c>
      <c r="G178" s="3" t="s">
        <v>633</v>
      </c>
      <c r="H178" s="3" t="s">
        <v>212</v>
      </c>
      <c r="I178" s="3" t="s">
        <v>211</v>
      </c>
      <c r="J178" s="3" t="s">
        <v>186</v>
      </c>
      <c r="K178" s="3" t="s">
        <v>185</v>
      </c>
      <c r="L178" s="3" t="s">
        <v>340</v>
      </c>
      <c r="M178" s="8"/>
    </row>
    <row r="179" spans="3:13" ht="15.6" x14ac:dyDescent="0.3">
      <c r="C179" s="8"/>
      <c r="D179" s="3">
        <v>30303833</v>
      </c>
      <c r="E179" s="3" t="s">
        <v>518</v>
      </c>
      <c r="F179" s="3" t="s">
        <v>625</v>
      </c>
      <c r="G179" s="3" t="s">
        <v>633</v>
      </c>
      <c r="H179" s="3" t="s">
        <v>204</v>
      </c>
      <c r="I179" s="3" t="s">
        <v>203</v>
      </c>
      <c r="J179" s="3" t="s">
        <v>186</v>
      </c>
      <c r="K179" s="3" t="s">
        <v>185</v>
      </c>
      <c r="L179" s="3" t="s">
        <v>340</v>
      </c>
      <c r="M179" s="8"/>
    </row>
    <row r="180" spans="3:13" ht="15.6" x14ac:dyDescent="0.3">
      <c r="C180" s="8"/>
      <c r="D180" s="3">
        <v>30303832</v>
      </c>
      <c r="E180" s="3" t="s">
        <v>519</v>
      </c>
      <c r="F180" s="3" t="s">
        <v>625</v>
      </c>
      <c r="G180" s="3" t="s">
        <v>633</v>
      </c>
      <c r="H180" s="3" t="s">
        <v>202</v>
      </c>
      <c r="I180" s="3" t="s">
        <v>201</v>
      </c>
      <c r="J180" s="3" t="s">
        <v>186</v>
      </c>
      <c r="K180" s="3" t="s">
        <v>185</v>
      </c>
      <c r="L180" s="3" t="s">
        <v>340</v>
      </c>
      <c r="M180" s="8"/>
    </row>
    <row r="181" spans="3:13" ht="15.6" x14ac:dyDescent="0.3">
      <c r="C181" s="8"/>
      <c r="D181" s="3">
        <v>30303831</v>
      </c>
      <c r="E181" s="3" t="s">
        <v>520</v>
      </c>
      <c r="F181" s="3" t="s">
        <v>625</v>
      </c>
      <c r="G181" s="3" t="s">
        <v>633</v>
      </c>
      <c r="H181" s="3" t="s">
        <v>202</v>
      </c>
      <c r="I181" s="3" t="s">
        <v>201</v>
      </c>
      <c r="J181" s="3" t="s">
        <v>186</v>
      </c>
      <c r="K181" s="3" t="s">
        <v>185</v>
      </c>
      <c r="L181" s="3" t="s">
        <v>340</v>
      </c>
      <c r="M181" s="8"/>
    </row>
    <row r="182" spans="3:13" ht="15.6" x14ac:dyDescent="0.3">
      <c r="C182" s="8"/>
      <c r="D182" s="3">
        <v>30303830</v>
      </c>
      <c r="E182" s="3" t="s">
        <v>521</v>
      </c>
      <c r="F182" s="3" t="s">
        <v>625</v>
      </c>
      <c r="G182" s="3" t="s">
        <v>633</v>
      </c>
      <c r="H182" s="3" t="s">
        <v>200</v>
      </c>
      <c r="I182" s="3" t="s">
        <v>199</v>
      </c>
      <c r="J182" s="3" t="s">
        <v>186</v>
      </c>
      <c r="K182" s="3" t="s">
        <v>185</v>
      </c>
      <c r="L182" s="3" t="s">
        <v>340</v>
      </c>
      <c r="M182" s="8"/>
    </row>
    <row r="183" spans="3:13" ht="15.6" x14ac:dyDescent="0.3">
      <c r="C183" s="8"/>
      <c r="D183" s="3">
        <v>30303842</v>
      </c>
      <c r="E183" s="3" t="s">
        <v>522</v>
      </c>
      <c r="F183" s="3" t="s">
        <v>625</v>
      </c>
      <c r="G183" s="3" t="s">
        <v>633</v>
      </c>
      <c r="H183" s="3" t="s">
        <v>194</v>
      </c>
      <c r="I183" s="3" t="s">
        <v>193</v>
      </c>
      <c r="J183" s="3" t="s">
        <v>186</v>
      </c>
      <c r="K183" s="3" t="s">
        <v>185</v>
      </c>
      <c r="L183" s="3" t="s">
        <v>340</v>
      </c>
      <c r="M183" s="8"/>
    </row>
    <row r="184" spans="3:13" ht="15.6" x14ac:dyDescent="0.3">
      <c r="C184" s="8"/>
      <c r="D184" s="3">
        <v>30303855</v>
      </c>
      <c r="E184" s="3" t="s">
        <v>523</v>
      </c>
      <c r="F184" s="3" t="s">
        <v>625</v>
      </c>
      <c r="G184" s="3" t="s">
        <v>633</v>
      </c>
      <c r="H184" s="3" t="s">
        <v>198</v>
      </c>
      <c r="I184" s="3" t="s">
        <v>197</v>
      </c>
      <c r="J184" s="3" t="s">
        <v>186</v>
      </c>
      <c r="K184" s="3" t="s">
        <v>185</v>
      </c>
      <c r="L184" s="3" t="s">
        <v>340</v>
      </c>
      <c r="M184" s="8"/>
    </row>
    <row r="185" spans="3:13" ht="15.6" x14ac:dyDescent="0.3">
      <c r="C185" s="8"/>
      <c r="D185" s="3">
        <v>30303849</v>
      </c>
      <c r="E185" s="3" t="s">
        <v>524</v>
      </c>
      <c r="F185" s="3" t="s">
        <v>625</v>
      </c>
      <c r="G185" s="3" t="s">
        <v>633</v>
      </c>
      <c r="H185" s="3" t="s">
        <v>210</v>
      </c>
      <c r="I185" s="3" t="s">
        <v>209</v>
      </c>
      <c r="J185" s="3" t="s">
        <v>186</v>
      </c>
      <c r="K185" s="3" t="s">
        <v>185</v>
      </c>
      <c r="L185" s="3" t="s">
        <v>340</v>
      </c>
      <c r="M185" s="8"/>
    </row>
    <row r="186" spans="3:13" ht="15.6" x14ac:dyDescent="0.3">
      <c r="C186" s="8"/>
      <c r="D186" s="3">
        <v>30303848</v>
      </c>
      <c r="E186" s="3" t="s">
        <v>525</v>
      </c>
      <c r="F186" s="3" t="s">
        <v>625</v>
      </c>
      <c r="G186" s="3" t="s">
        <v>633</v>
      </c>
      <c r="H186" s="3" t="s">
        <v>218</v>
      </c>
      <c r="I186" s="3" t="s">
        <v>217</v>
      </c>
      <c r="J186" s="3" t="s">
        <v>186</v>
      </c>
      <c r="K186" s="3" t="s">
        <v>185</v>
      </c>
      <c r="L186" s="3" t="s">
        <v>340</v>
      </c>
      <c r="M186" s="8"/>
    </row>
    <row r="187" spans="3:13" ht="15.6" x14ac:dyDescent="0.3">
      <c r="C187" s="8"/>
      <c r="D187" s="3">
        <v>30303804</v>
      </c>
      <c r="E187" s="3" t="s">
        <v>526</v>
      </c>
      <c r="F187" s="3" t="s">
        <v>625</v>
      </c>
      <c r="G187" s="3" t="s">
        <v>633</v>
      </c>
      <c r="H187" s="3" t="s">
        <v>216</v>
      </c>
      <c r="I187" s="3" t="s">
        <v>215</v>
      </c>
      <c r="J187" s="3" t="s">
        <v>186</v>
      </c>
      <c r="K187" s="3" t="s">
        <v>185</v>
      </c>
      <c r="L187" s="3" t="s">
        <v>340</v>
      </c>
      <c r="M187" s="8"/>
    </row>
    <row r="188" spans="3:13" ht="15.6" x14ac:dyDescent="0.3">
      <c r="C188" s="8"/>
      <c r="D188" s="3">
        <v>30303810</v>
      </c>
      <c r="E188" s="3" t="s">
        <v>527</v>
      </c>
      <c r="F188" s="3" t="s">
        <v>625</v>
      </c>
      <c r="G188" s="3" t="s">
        <v>633</v>
      </c>
      <c r="H188" s="3" t="s">
        <v>238</v>
      </c>
      <c r="I188" s="3" t="s">
        <v>237</v>
      </c>
      <c r="J188" s="3" t="s">
        <v>186</v>
      </c>
      <c r="K188" s="3" t="s">
        <v>185</v>
      </c>
      <c r="L188" s="3" t="s">
        <v>340</v>
      </c>
      <c r="M188" s="8"/>
    </row>
    <row r="189" spans="3:13" ht="15.6" x14ac:dyDescent="0.3">
      <c r="C189" s="8"/>
      <c r="D189" s="3">
        <v>30303819</v>
      </c>
      <c r="E189" s="3" t="s">
        <v>528</v>
      </c>
      <c r="F189" s="3" t="s">
        <v>625</v>
      </c>
      <c r="G189" s="3" t="s">
        <v>633</v>
      </c>
      <c r="H189" s="3" t="s">
        <v>188</v>
      </c>
      <c r="I189" s="3" t="s">
        <v>187</v>
      </c>
      <c r="J189" s="3" t="s">
        <v>186</v>
      </c>
      <c r="K189" s="3" t="s">
        <v>185</v>
      </c>
      <c r="L189" s="3" t="s">
        <v>340</v>
      </c>
      <c r="M189" s="8"/>
    </row>
    <row r="190" spans="3:13" ht="15.6" x14ac:dyDescent="0.3">
      <c r="C190" s="8"/>
      <c r="D190" s="3">
        <v>30303813</v>
      </c>
      <c r="E190" s="3" t="s">
        <v>529</v>
      </c>
      <c r="F190" s="3" t="s">
        <v>625</v>
      </c>
      <c r="G190" s="3" t="s">
        <v>633</v>
      </c>
      <c r="H190" s="3" t="s">
        <v>226</v>
      </c>
      <c r="I190" s="3" t="s">
        <v>225</v>
      </c>
      <c r="J190" s="3" t="s">
        <v>186</v>
      </c>
      <c r="K190" s="3" t="s">
        <v>185</v>
      </c>
      <c r="L190" s="3" t="s">
        <v>340</v>
      </c>
      <c r="M190" s="8"/>
    </row>
    <row r="191" spans="3:13" ht="15.6" x14ac:dyDescent="0.3">
      <c r="C191" s="8"/>
      <c r="D191" s="3">
        <v>30313825</v>
      </c>
      <c r="E191" s="3" t="s">
        <v>530</v>
      </c>
      <c r="F191" s="3" t="s">
        <v>625</v>
      </c>
      <c r="G191" s="3" t="s">
        <v>633</v>
      </c>
      <c r="H191" s="3" t="s">
        <v>232</v>
      </c>
      <c r="I191" s="3" t="s">
        <v>231</v>
      </c>
      <c r="J191" s="3" t="s">
        <v>186</v>
      </c>
      <c r="K191" s="3" t="s">
        <v>185</v>
      </c>
      <c r="L191" s="3" t="s">
        <v>340</v>
      </c>
      <c r="M191" s="8"/>
    </row>
    <row r="192" spans="3:13" ht="15.6" x14ac:dyDescent="0.3">
      <c r="C192" s="8"/>
      <c r="D192" s="3">
        <v>30303899</v>
      </c>
      <c r="E192" s="3" t="s">
        <v>531</v>
      </c>
      <c r="F192" s="3" t="s">
        <v>625</v>
      </c>
      <c r="G192" s="3" t="s">
        <v>633</v>
      </c>
      <c r="H192" s="3" t="s">
        <v>206</v>
      </c>
      <c r="I192" s="3" t="s">
        <v>205</v>
      </c>
      <c r="J192" s="3" t="s">
        <v>186</v>
      </c>
      <c r="K192" s="3" t="s">
        <v>185</v>
      </c>
      <c r="L192" s="3" t="s">
        <v>340</v>
      </c>
      <c r="M192" s="8"/>
    </row>
    <row r="193" spans="3:13" ht="15.6" x14ac:dyDescent="0.3">
      <c r="C193" s="8"/>
      <c r="D193" s="3">
        <v>30303919</v>
      </c>
      <c r="E193" s="3" t="s">
        <v>532</v>
      </c>
      <c r="F193" s="3" t="s">
        <v>625</v>
      </c>
      <c r="G193" s="3" t="s">
        <v>633</v>
      </c>
      <c r="H193" s="3" t="s">
        <v>222</v>
      </c>
      <c r="I193" s="3" t="s">
        <v>221</v>
      </c>
      <c r="J193" s="3" t="s">
        <v>186</v>
      </c>
      <c r="K193" s="3" t="s">
        <v>185</v>
      </c>
      <c r="L193" s="3" t="s">
        <v>340</v>
      </c>
      <c r="M193" s="8"/>
    </row>
    <row r="194" spans="3:13" ht="15.6" x14ac:dyDescent="0.3">
      <c r="C194" s="8"/>
      <c r="D194" s="3">
        <v>30303912</v>
      </c>
      <c r="E194" s="3" t="s">
        <v>533</v>
      </c>
      <c r="F194" s="3" t="s">
        <v>625</v>
      </c>
      <c r="G194" s="3" t="s">
        <v>633</v>
      </c>
      <c r="H194" s="3" t="s">
        <v>214</v>
      </c>
      <c r="I194" s="3" t="s">
        <v>213</v>
      </c>
      <c r="J194" s="3" t="s">
        <v>186</v>
      </c>
      <c r="K194" s="3" t="s">
        <v>185</v>
      </c>
      <c r="L194" s="3" t="s">
        <v>340</v>
      </c>
      <c r="M194" s="8"/>
    </row>
    <row r="195" spans="3:13" ht="15.6" x14ac:dyDescent="0.3">
      <c r="C195" s="8"/>
      <c r="D195" s="3">
        <v>30303910</v>
      </c>
      <c r="E195" s="3" t="s">
        <v>534</v>
      </c>
      <c r="F195" s="3" t="s">
        <v>625</v>
      </c>
      <c r="G195" s="3" t="s">
        <v>633</v>
      </c>
      <c r="H195" s="3" t="s">
        <v>190</v>
      </c>
      <c r="I195" s="3" t="s">
        <v>189</v>
      </c>
      <c r="J195" s="3" t="s">
        <v>186</v>
      </c>
      <c r="K195" s="3" t="s">
        <v>185</v>
      </c>
      <c r="L195" s="3" t="s">
        <v>340</v>
      </c>
      <c r="M195" s="8"/>
    </row>
    <row r="196" spans="3:13" ht="15.6" x14ac:dyDescent="0.3">
      <c r="C196" s="8"/>
      <c r="D196" s="3">
        <v>30303911</v>
      </c>
      <c r="E196" s="3" t="s">
        <v>535</v>
      </c>
      <c r="F196" s="3" t="s">
        <v>625</v>
      </c>
      <c r="G196" s="3" t="s">
        <v>633</v>
      </c>
      <c r="H196" s="3" t="s">
        <v>190</v>
      </c>
      <c r="I196" s="3" t="s">
        <v>189</v>
      </c>
      <c r="J196" s="3" t="s">
        <v>186</v>
      </c>
      <c r="K196" s="3" t="s">
        <v>185</v>
      </c>
      <c r="L196" s="3" t="s">
        <v>340</v>
      </c>
      <c r="M196" s="8"/>
    </row>
    <row r="197" spans="3:13" ht="15.6" x14ac:dyDescent="0.3">
      <c r="C197" s="8"/>
      <c r="D197" s="3">
        <v>30303909</v>
      </c>
      <c r="E197" s="3" t="s">
        <v>536</v>
      </c>
      <c r="F197" s="3" t="s">
        <v>625</v>
      </c>
      <c r="G197" s="3" t="s">
        <v>633</v>
      </c>
      <c r="H197" s="3" t="s">
        <v>184</v>
      </c>
      <c r="I197" s="3" t="s">
        <v>183</v>
      </c>
      <c r="J197" s="3" t="s">
        <v>186</v>
      </c>
      <c r="K197" s="3" t="s">
        <v>185</v>
      </c>
      <c r="L197" s="3" t="s">
        <v>340</v>
      </c>
      <c r="M197" s="8"/>
    </row>
    <row r="198" spans="3:13" ht="15.6" x14ac:dyDescent="0.3">
      <c r="C198" s="8"/>
      <c r="D198" s="3">
        <v>70055905</v>
      </c>
      <c r="E198" s="3" t="s">
        <v>537</v>
      </c>
      <c r="F198" s="3" t="s">
        <v>628</v>
      </c>
      <c r="G198" s="3" t="s">
        <v>634</v>
      </c>
      <c r="H198" s="3" t="s">
        <v>190</v>
      </c>
      <c r="I198" s="3" t="s">
        <v>189</v>
      </c>
      <c r="J198" s="3" t="s">
        <v>186</v>
      </c>
      <c r="K198" s="3" t="s">
        <v>185</v>
      </c>
      <c r="L198" s="3" t="s">
        <v>336</v>
      </c>
      <c r="M198" s="8"/>
    </row>
    <row r="199" spans="3:13" ht="15.6" x14ac:dyDescent="0.3">
      <c r="C199" s="8"/>
      <c r="D199" s="3">
        <v>30303883</v>
      </c>
      <c r="E199" s="3" t="s">
        <v>538</v>
      </c>
      <c r="F199" s="3" t="s">
        <v>628</v>
      </c>
      <c r="G199" s="3" t="s">
        <v>634</v>
      </c>
      <c r="H199" s="3" t="s">
        <v>228</v>
      </c>
      <c r="I199" s="3" t="s">
        <v>227</v>
      </c>
      <c r="J199" s="3" t="s">
        <v>186</v>
      </c>
      <c r="K199" s="3" t="s">
        <v>185</v>
      </c>
      <c r="L199" s="3" t="s">
        <v>340</v>
      </c>
      <c r="M199" s="8"/>
    </row>
    <row r="200" spans="3:13" ht="15.6" x14ac:dyDescent="0.3">
      <c r="C200" s="8"/>
      <c r="D200" s="3">
        <v>30304971</v>
      </c>
      <c r="E200" s="3" t="s">
        <v>539</v>
      </c>
      <c r="F200" s="3" t="s">
        <v>628</v>
      </c>
      <c r="G200" s="3" t="s">
        <v>634</v>
      </c>
      <c r="H200" s="3" t="s">
        <v>184</v>
      </c>
      <c r="I200" s="3" t="s">
        <v>183</v>
      </c>
      <c r="J200" s="3" t="s">
        <v>186</v>
      </c>
      <c r="K200" s="3" t="s">
        <v>185</v>
      </c>
      <c r="L200" s="3" t="s">
        <v>340</v>
      </c>
      <c r="M200" s="8"/>
    </row>
    <row r="201" spans="3:13" ht="15.6" x14ac:dyDescent="0.3">
      <c r="C201" s="8"/>
      <c r="D201" s="3">
        <v>60728632</v>
      </c>
      <c r="E201" s="3" t="s">
        <v>365</v>
      </c>
      <c r="F201" s="3" t="s">
        <v>630</v>
      </c>
      <c r="G201" s="3" t="s">
        <v>635</v>
      </c>
      <c r="H201" s="3" t="s">
        <v>234</v>
      </c>
      <c r="I201" s="3" t="s">
        <v>233</v>
      </c>
      <c r="J201" s="3" t="s">
        <v>186</v>
      </c>
      <c r="K201" s="3" t="s">
        <v>185</v>
      </c>
      <c r="L201" s="3" t="s">
        <v>340</v>
      </c>
      <c r="M201" s="8"/>
    </row>
    <row r="202" spans="3:13" ht="15.6" x14ac:dyDescent="0.3">
      <c r="C202" s="8"/>
      <c r="D202" s="3">
        <v>69851426</v>
      </c>
      <c r="E202" s="3" t="s">
        <v>612</v>
      </c>
      <c r="F202" s="3" t="s">
        <v>629</v>
      </c>
      <c r="G202" s="3" t="s">
        <v>635</v>
      </c>
      <c r="H202" s="3" t="s">
        <v>194</v>
      </c>
      <c r="I202" s="3" t="s">
        <v>193</v>
      </c>
      <c r="J202" s="3" t="s">
        <v>186</v>
      </c>
      <c r="K202" s="3" t="s">
        <v>185</v>
      </c>
      <c r="L202" s="3" t="s">
        <v>340</v>
      </c>
      <c r="M202" s="8"/>
    </row>
    <row r="203" spans="3:13" ht="15.6" x14ac:dyDescent="0.3">
      <c r="C203" s="8"/>
      <c r="D203" s="3">
        <v>60723145</v>
      </c>
      <c r="E203" s="3" t="s">
        <v>540</v>
      </c>
      <c r="F203" s="3" t="s">
        <v>626</v>
      </c>
      <c r="G203" s="3" t="s">
        <v>633</v>
      </c>
      <c r="H203" s="3" t="s">
        <v>254</v>
      </c>
      <c r="I203" s="3" t="s">
        <v>253</v>
      </c>
      <c r="J203" s="3" t="s">
        <v>242</v>
      </c>
      <c r="K203" s="3" t="s">
        <v>241</v>
      </c>
      <c r="L203" s="3" t="s">
        <v>340</v>
      </c>
      <c r="M203" s="8"/>
    </row>
    <row r="204" spans="3:13" ht="15.6" x14ac:dyDescent="0.3">
      <c r="C204" s="8"/>
      <c r="D204" s="3">
        <v>60723146</v>
      </c>
      <c r="E204" s="3" t="s">
        <v>368</v>
      </c>
      <c r="F204" s="3" t="s">
        <v>626</v>
      </c>
      <c r="G204" s="3" t="s">
        <v>633</v>
      </c>
      <c r="H204" s="3" t="s">
        <v>266</v>
      </c>
      <c r="I204" s="3" t="s">
        <v>265</v>
      </c>
      <c r="J204" s="3" t="s">
        <v>242</v>
      </c>
      <c r="K204" s="3" t="s">
        <v>241</v>
      </c>
      <c r="L204" s="3" t="s">
        <v>336</v>
      </c>
      <c r="M204" s="8"/>
    </row>
    <row r="205" spans="3:13" ht="15.6" x14ac:dyDescent="0.3">
      <c r="C205" s="8"/>
      <c r="D205" s="3">
        <v>60723147</v>
      </c>
      <c r="E205" s="3" t="s">
        <v>369</v>
      </c>
      <c r="F205" s="3" t="s">
        <v>626</v>
      </c>
      <c r="G205" s="3" t="s">
        <v>633</v>
      </c>
      <c r="H205" s="3" t="s">
        <v>268</v>
      </c>
      <c r="I205" s="3" t="s">
        <v>267</v>
      </c>
      <c r="J205" s="3" t="s">
        <v>242</v>
      </c>
      <c r="K205" s="3" t="s">
        <v>241</v>
      </c>
      <c r="L205" s="3" t="s">
        <v>336</v>
      </c>
      <c r="M205" s="8"/>
    </row>
    <row r="206" spans="3:13" ht="15.6" x14ac:dyDescent="0.3">
      <c r="C206" s="8"/>
      <c r="D206" s="3">
        <v>60723148</v>
      </c>
      <c r="E206" s="3" t="s">
        <v>367</v>
      </c>
      <c r="F206" s="3" t="s">
        <v>626</v>
      </c>
      <c r="G206" s="3" t="s">
        <v>633</v>
      </c>
      <c r="H206" s="3" t="s">
        <v>262</v>
      </c>
      <c r="I206" s="3" t="s">
        <v>261</v>
      </c>
      <c r="J206" s="3" t="s">
        <v>242</v>
      </c>
      <c r="K206" s="3" t="s">
        <v>241</v>
      </c>
      <c r="L206" s="3" t="s">
        <v>336</v>
      </c>
      <c r="M206" s="8"/>
    </row>
    <row r="207" spans="3:13" ht="15.6" x14ac:dyDescent="0.3">
      <c r="C207" s="8"/>
      <c r="D207" s="3">
        <v>30315468</v>
      </c>
      <c r="E207" s="3" t="s">
        <v>541</v>
      </c>
      <c r="F207" s="3" t="s">
        <v>627</v>
      </c>
      <c r="G207" s="3" t="s">
        <v>634</v>
      </c>
      <c r="H207" s="3" t="s">
        <v>254</v>
      </c>
      <c r="I207" s="3" t="s">
        <v>253</v>
      </c>
      <c r="J207" s="3" t="s">
        <v>242</v>
      </c>
      <c r="K207" s="3" t="s">
        <v>241</v>
      </c>
      <c r="L207" s="3" t="s">
        <v>340</v>
      </c>
      <c r="M207" s="8"/>
    </row>
    <row r="208" spans="3:13" ht="15.6" x14ac:dyDescent="0.3">
      <c r="C208" s="8"/>
      <c r="D208" s="3">
        <v>69752724</v>
      </c>
      <c r="E208" s="3" t="s">
        <v>370</v>
      </c>
      <c r="F208" s="3" t="s">
        <v>627</v>
      </c>
      <c r="G208" s="3" t="s">
        <v>634</v>
      </c>
      <c r="H208" s="3" t="s">
        <v>268</v>
      </c>
      <c r="I208" s="3" t="s">
        <v>267</v>
      </c>
      <c r="J208" s="3" t="s">
        <v>242</v>
      </c>
      <c r="K208" s="3" t="s">
        <v>241</v>
      </c>
      <c r="L208" s="3" t="s">
        <v>336</v>
      </c>
      <c r="M208" s="8"/>
    </row>
    <row r="209" spans="3:13" ht="15.6" x14ac:dyDescent="0.3">
      <c r="C209" s="8"/>
      <c r="D209" s="3">
        <v>70003433</v>
      </c>
      <c r="E209" s="3" t="s">
        <v>542</v>
      </c>
      <c r="F209" s="3" t="s">
        <v>625</v>
      </c>
      <c r="G209" s="3" t="s">
        <v>633</v>
      </c>
      <c r="H209" s="3" t="s">
        <v>244</v>
      </c>
      <c r="I209" s="3" t="s">
        <v>243</v>
      </c>
      <c r="J209" s="3" t="s">
        <v>242</v>
      </c>
      <c r="K209" s="3" t="s">
        <v>241</v>
      </c>
      <c r="L209" s="3" t="s">
        <v>336</v>
      </c>
      <c r="M209" s="8"/>
    </row>
    <row r="210" spans="3:13" ht="15.6" x14ac:dyDescent="0.3">
      <c r="C210" s="8"/>
      <c r="D210" s="3">
        <v>30304024</v>
      </c>
      <c r="E210" s="3" t="s">
        <v>543</v>
      </c>
      <c r="F210" s="3" t="s">
        <v>625</v>
      </c>
      <c r="G210" s="3" t="s">
        <v>633</v>
      </c>
      <c r="H210" s="3" t="s">
        <v>270</v>
      </c>
      <c r="I210" s="3" t="s">
        <v>269</v>
      </c>
      <c r="J210" s="3" t="s">
        <v>242</v>
      </c>
      <c r="K210" s="3" t="s">
        <v>241</v>
      </c>
      <c r="L210" s="3" t="s">
        <v>340</v>
      </c>
      <c r="M210" s="8"/>
    </row>
    <row r="211" spans="3:13" ht="15.6" x14ac:dyDescent="0.3">
      <c r="C211" s="8"/>
      <c r="D211" s="3">
        <v>30304034</v>
      </c>
      <c r="E211" s="3" t="s">
        <v>544</v>
      </c>
      <c r="F211" s="3" t="s">
        <v>625</v>
      </c>
      <c r="G211" s="3" t="s">
        <v>633</v>
      </c>
      <c r="H211" s="3" t="s">
        <v>264</v>
      </c>
      <c r="I211" s="3" t="s">
        <v>263</v>
      </c>
      <c r="J211" s="3" t="s">
        <v>242</v>
      </c>
      <c r="K211" s="3" t="s">
        <v>241</v>
      </c>
      <c r="L211" s="3" t="s">
        <v>340</v>
      </c>
      <c r="M211" s="8"/>
    </row>
    <row r="212" spans="3:13" ht="15.6" x14ac:dyDescent="0.3">
      <c r="C212" s="8"/>
      <c r="D212" s="3">
        <v>30304017</v>
      </c>
      <c r="E212" s="3" t="s">
        <v>545</v>
      </c>
      <c r="F212" s="3" t="s">
        <v>625</v>
      </c>
      <c r="G212" s="3" t="s">
        <v>633</v>
      </c>
      <c r="H212" s="3" t="s">
        <v>256</v>
      </c>
      <c r="I212" s="3" t="s">
        <v>255</v>
      </c>
      <c r="J212" s="3" t="s">
        <v>242</v>
      </c>
      <c r="K212" s="3" t="s">
        <v>241</v>
      </c>
      <c r="L212" s="3" t="s">
        <v>340</v>
      </c>
      <c r="M212" s="8"/>
    </row>
    <row r="213" spans="3:13" ht="15.6" x14ac:dyDescent="0.3">
      <c r="C213" s="8"/>
      <c r="D213" s="3">
        <v>30303990</v>
      </c>
      <c r="E213" s="3" t="s">
        <v>546</v>
      </c>
      <c r="F213" s="3" t="s">
        <v>625</v>
      </c>
      <c r="G213" s="3" t="s">
        <v>633</v>
      </c>
      <c r="H213" s="3" t="s">
        <v>240</v>
      </c>
      <c r="I213" s="3" t="s">
        <v>239</v>
      </c>
      <c r="J213" s="3" t="s">
        <v>242</v>
      </c>
      <c r="K213" s="3" t="s">
        <v>241</v>
      </c>
      <c r="L213" s="3" t="s">
        <v>340</v>
      </c>
      <c r="M213" s="8"/>
    </row>
    <row r="214" spans="3:13" ht="15.6" x14ac:dyDescent="0.3">
      <c r="C214" s="8"/>
      <c r="D214" s="3">
        <v>30304007</v>
      </c>
      <c r="E214" s="3" t="s">
        <v>547</v>
      </c>
      <c r="F214" s="3" t="s">
        <v>625</v>
      </c>
      <c r="G214" s="3" t="s">
        <v>633</v>
      </c>
      <c r="H214" s="3" t="s">
        <v>266</v>
      </c>
      <c r="I214" s="3" t="s">
        <v>265</v>
      </c>
      <c r="J214" s="3" t="s">
        <v>242</v>
      </c>
      <c r="K214" s="3" t="s">
        <v>241</v>
      </c>
      <c r="L214" s="3" t="s">
        <v>340</v>
      </c>
      <c r="M214" s="8"/>
    </row>
    <row r="215" spans="3:13" ht="15.6" x14ac:dyDescent="0.3">
      <c r="C215" s="8"/>
      <c r="D215" s="3">
        <v>30304006</v>
      </c>
      <c r="E215" s="3" t="s">
        <v>548</v>
      </c>
      <c r="F215" s="3" t="s">
        <v>625</v>
      </c>
      <c r="G215" s="3" t="s">
        <v>633</v>
      </c>
      <c r="H215" s="3" t="s">
        <v>266</v>
      </c>
      <c r="I215" s="3" t="s">
        <v>265</v>
      </c>
      <c r="J215" s="3" t="s">
        <v>242</v>
      </c>
      <c r="K215" s="3" t="s">
        <v>241</v>
      </c>
      <c r="L215" s="3" t="s">
        <v>340</v>
      </c>
      <c r="M215" s="8"/>
    </row>
    <row r="216" spans="3:13" ht="15.6" x14ac:dyDescent="0.3">
      <c r="C216" s="8"/>
      <c r="D216" s="3">
        <v>30303840</v>
      </c>
      <c r="E216" s="3" t="s">
        <v>549</v>
      </c>
      <c r="F216" s="3" t="s">
        <v>625</v>
      </c>
      <c r="G216" s="3" t="s">
        <v>633</v>
      </c>
      <c r="H216" s="3" t="s">
        <v>248</v>
      </c>
      <c r="I216" s="3" t="s">
        <v>247</v>
      </c>
      <c r="J216" s="3" t="s">
        <v>242</v>
      </c>
      <c r="K216" s="3" t="s">
        <v>241</v>
      </c>
      <c r="L216" s="3" t="s">
        <v>340</v>
      </c>
      <c r="M216" s="8"/>
    </row>
    <row r="217" spans="3:13" ht="15.6" x14ac:dyDescent="0.3">
      <c r="C217" s="8"/>
      <c r="D217" s="3">
        <v>30311592</v>
      </c>
      <c r="E217" s="3" t="s">
        <v>550</v>
      </c>
      <c r="F217" s="3" t="s">
        <v>625</v>
      </c>
      <c r="G217" s="3" t="s">
        <v>633</v>
      </c>
      <c r="H217" s="3" t="s">
        <v>250</v>
      </c>
      <c r="I217" s="3" t="s">
        <v>249</v>
      </c>
      <c r="J217" s="3" t="s">
        <v>242</v>
      </c>
      <c r="K217" s="3" t="s">
        <v>241</v>
      </c>
      <c r="L217" s="3" t="s">
        <v>340</v>
      </c>
      <c r="M217" s="8"/>
    </row>
    <row r="218" spans="3:13" ht="15.6" x14ac:dyDescent="0.3">
      <c r="C218" s="8"/>
      <c r="D218" s="3">
        <v>30303852</v>
      </c>
      <c r="E218" s="3" t="s">
        <v>551</v>
      </c>
      <c r="F218" s="3" t="s">
        <v>625</v>
      </c>
      <c r="G218" s="3" t="s">
        <v>633</v>
      </c>
      <c r="H218" s="3" t="s">
        <v>250</v>
      </c>
      <c r="I218" s="3" t="s">
        <v>249</v>
      </c>
      <c r="J218" s="3" t="s">
        <v>242</v>
      </c>
      <c r="K218" s="3" t="s">
        <v>241</v>
      </c>
      <c r="L218" s="3" t="s">
        <v>340</v>
      </c>
      <c r="M218" s="8"/>
    </row>
    <row r="219" spans="3:13" ht="15.6" x14ac:dyDescent="0.3">
      <c r="C219" s="8"/>
      <c r="D219" s="3">
        <v>30303847</v>
      </c>
      <c r="E219" s="3" t="s">
        <v>552</v>
      </c>
      <c r="F219" s="3" t="s">
        <v>625</v>
      </c>
      <c r="G219" s="3" t="s">
        <v>633</v>
      </c>
      <c r="H219" s="3" t="s">
        <v>260</v>
      </c>
      <c r="I219" s="3" t="s">
        <v>259</v>
      </c>
      <c r="J219" s="3" t="s">
        <v>242</v>
      </c>
      <c r="K219" s="3" t="s">
        <v>241</v>
      </c>
      <c r="L219" s="3" t="s">
        <v>340</v>
      </c>
      <c r="M219" s="8"/>
    </row>
    <row r="220" spans="3:13" ht="15.6" x14ac:dyDescent="0.3">
      <c r="C220" s="8"/>
      <c r="D220" s="3">
        <v>30303845</v>
      </c>
      <c r="E220" s="3" t="s">
        <v>553</v>
      </c>
      <c r="F220" s="3" t="s">
        <v>625</v>
      </c>
      <c r="G220" s="3" t="s">
        <v>633</v>
      </c>
      <c r="H220" s="3" t="s">
        <v>268</v>
      </c>
      <c r="I220" s="3" t="s">
        <v>267</v>
      </c>
      <c r="J220" s="3" t="s">
        <v>242</v>
      </c>
      <c r="K220" s="3" t="s">
        <v>241</v>
      </c>
      <c r="L220" s="3" t="s">
        <v>340</v>
      </c>
      <c r="M220" s="8"/>
    </row>
    <row r="221" spans="3:13" ht="15.6" x14ac:dyDescent="0.3">
      <c r="C221" s="8"/>
      <c r="D221" s="3">
        <v>30303827</v>
      </c>
      <c r="E221" s="3" t="s">
        <v>554</v>
      </c>
      <c r="F221" s="3" t="s">
        <v>625</v>
      </c>
      <c r="G221" s="3" t="s">
        <v>633</v>
      </c>
      <c r="H221" s="3" t="s">
        <v>258</v>
      </c>
      <c r="I221" s="3" t="s">
        <v>257</v>
      </c>
      <c r="J221" s="3" t="s">
        <v>242</v>
      </c>
      <c r="K221" s="3" t="s">
        <v>241</v>
      </c>
      <c r="L221" s="3" t="s">
        <v>340</v>
      </c>
      <c r="M221" s="8"/>
    </row>
    <row r="222" spans="3:13" ht="15.6" x14ac:dyDescent="0.3">
      <c r="C222" s="8"/>
      <c r="D222" s="3">
        <v>30303822</v>
      </c>
      <c r="E222" s="3" t="s">
        <v>555</v>
      </c>
      <c r="F222" s="3" t="s">
        <v>625</v>
      </c>
      <c r="G222" s="3" t="s">
        <v>633</v>
      </c>
      <c r="H222" s="3" t="s">
        <v>256</v>
      </c>
      <c r="I222" s="3" t="s">
        <v>255</v>
      </c>
      <c r="J222" s="3" t="s">
        <v>242</v>
      </c>
      <c r="K222" s="3" t="s">
        <v>241</v>
      </c>
      <c r="L222" s="3" t="s">
        <v>340</v>
      </c>
      <c r="M222" s="8"/>
    </row>
    <row r="223" spans="3:13" ht="15.6" x14ac:dyDescent="0.3">
      <c r="C223" s="8"/>
      <c r="D223" s="3">
        <v>30311590</v>
      </c>
      <c r="E223" s="3" t="s">
        <v>556</v>
      </c>
      <c r="F223" s="3" t="s">
        <v>625</v>
      </c>
      <c r="G223" s="3" t="s">
        <v>633</v>
      </c>
      <c r="H223" s="3" t="s">
        <v>244</v>
      </c>
      <c r="I223" s="3" t="s">
        <v>243</v>
      </c>
      <c r="J223" s="3" t="s">
        <v>242</v>
      </c>
      <c r="K223" s="3" t="s">
        <v>241</v>
      </c>
      <c r="L223" s="3" t="s">
        <v>340</v>
      </c>
      <c r="M223" s="8"/>
    </row>
    <row r="224" spans="3:13" ht="15.6" x14ac:dyDescent="0.3">
      <c r="C224" s="8"/>
      <c r="D224" s="3">
        <v>30311630</v>
      </c>
      <c r="E224" s="3" t="s">
        <v>557</v>
      </c>
      <c r="F224" s="3" t="s">
        <v>625</v>
      </c>
      <c r="G224" s="3" t="s">
        <v>633</v>
      </c>
      <c r="H224" s="3" t="s">
        <v>244</v>
      </c>
      <c r="I224" s="3" t="s">
        <v>243</v>
      </c>
      <c r="J224" s="3" t="s">
        <v>242</v>
      </c>
      <c r="K224" s="3" t="s">
        <v>241</v>
      </c>
      <c r="L224" s="3" t="s">
        <v>340</v>
      </c>
      <c r="M224" s="8"/>
    </row>
    <row r="225" spans="3:13" ht="15.6" x14ac:dyDescent="0.3">
      <c r="C225" s="8"/>
      <c r="D225" s="3">
        <v>30303816</v>
      </c>
      <c r="E225" s="3" t="s">
        <v>558</v>
      </c>
      <c r="F225" s="3" t="s">
        <v>625</v>
      </c>
      <c r="G225" s="3" t="s">
        <v>633</v>
      </c>
      <c r="H225" s="3" t="s">
        <v>240</v>
      </c>
      <c r="I225" s="3" t="s">
        <v>239</v>
      </c>
      <c r="J225" s="3" t="s">
        <v>242</v>
      </c>
      <c r="K225" s="3" t="s">
        <v>241</v>
      </c>
      <c r="L225" s="3" t="s">
        <v>340</v>
      </c>
      <c r="M225" s="8"/>
    </row>
    <row r="226" spans="3:13" ht="15.6" x14ac:dyDescent="0.3">
      <c r="C226" s="8"/>
      <c r="D226" s="3">
        <v>30303892</v>
      </c>
      <c r="E226" s="3" t="s">
        <v>559</v>
      </c>
      <c r="F226" s="3" t="s">
        <v>625</v>
      </c>
      <c r="G226" s="3" t="s">
        <v>633</v>
      </c>
      <c r="H226" s="3" t="s">
        <v>272</v>
      </c>
      <c r="I226" s="3" t="s">
        <v>271</v>
      </c>
      <c r="J226" s="3" t="s">
        <v>242</v>
      </c>
      <c r="K226" s="3" t="s">
        <v>241</v>
      </c>
      <c r="L226" s="3" t="s">
        <v>340</v>
      </c>
      <c r="M226" s="8"/>
    </row>
    <row r="227" spans="3:13" ht="15.6" x14ac:dyDescent="0.3">
      <c r="C227" s="8"/>
      <c r="D227" s="3">
        <v>30311638</v>
      </c>
      <c r="E227" s="3" t="s">
        <v>560</v>
      </c>
      <c r="F227" s="3" t="s">
        <v>628</v>
      </c>
      <c r="G227" s="3" t="s">
        <v>634</v>
      </c>
      <c r="H227" s="3" t="s">
        <v>264</v>
      </c>
      <c r="I227" s="3" t="s">
        <v>263</v>
      </c>
      <c r="J227" s="3" t="s">
        <v>242</v>
      </c>
      <c r="K227" s="3" t="s">
        <v>241</v>
      </c>
      <c r="L227" s="3" t="s">
        <v>340</v>
      </c>
      <c r="M227" s="8"/>
    </row>
    <row r="228" spans="3:13" ht="15.6" x14ac:dyDescent="0.3">
      <c r="C228" s="8"/>
      <c r="D228" s="3">
        <v>69756868</v>
      </c>
      <c r="E228" s="3" t="s">
        <v>561</v>
      </c>
      <c r="F228" s="3" t="s">
        <v>628</v>
      </c>
      <c r="G228" s="3" t="s">
        <v>634</v>
      </c>
      <c r="H228" s="3" t="s">
        <v>240</v>
      </c>
      <c r="I228" s="3" t="s">
        <v>239</v>
      </c>
      <c r="J228" s="3" t="s">
        <v>242</v>
      </c>
      <c r="K228" s="3" t="s">
        <v>241</v>
      </c>
      <c r="L228" s="3" t="s">
        <v>340</v>
      </c>
      <c r="M228" s="8"/>
    </row>
    <row r="229" spans="3:13" ht="15.6" x14ac:dyDescent="0.3">
      <c r="C229" s="8"/>
      <c r="D229" s="3">
        <v>30311478</v>
      </c>
      <c r="E229" s="3" t="s">
        <v>562</v>
      </c>
      <c r="F229" s="3" t="s">
        <v>628</v>
      </c>
      <c r="G229" s="3" t="s">
        <v>634</v>
      </c>
      <c r="H229" s="3" t="s">
        <v>244</v>
      </c>
      <c r="I229" s="3" t="s">
        <v>243</v>
      </c>
      <c r="J229" s="3" t="s">
        <v>242</v>
      </c>
      <c r="K229" s="3" t="s">
        <v>241</v>
      </c>
      <c r="L229" s="3" t="s">
        <v>336</v>
      </c>
      <c r="M229" s="8"/>
    </row>
    <row r="230" spans="3:13" ht="15.6" x14ac:dyDescent="0.3">
      <c r="C230" s="8"/>
      <c r="D230" s="3">
        <v>69955792</v>
      </c>
      <c r="E230" s="3" t="s">
        <v>613</v>
      </c>
      <c r="F230" s="3" t="s">
        <v>630</v>
      </c>
      <c r="G230" s="3" t="s">
        <v>635</v>
      </c>
      <c r="H230" s="3" t="s">
        <v>268</v>
      </c>
      <c r="I230" s="3" t="s">
        <v>267</v>
      </c>
      <c r="J230" s="3" t="s">
        <v>242</v>
      </c>
      <c r="K230" s="3" t="s">
        <v>241</v>
      </c>
      <c r="L230" s="3" t="s">
        <v>336</v>
      </c>
      <c r="M230" s="8"/>
    </row>
    <row r="231" spans="3:13" ht="15.6" x14ac:dyDescent="0.3">
      <c r="C231" s="8"/>
      <c r="D231" s="3">
        <v>30315520</v>
      </c>
      <c r="E231" s="3" t="s">
        <v>366</v>
      </c>
      <c r="F231" s="3" t="s">
        <v>630</v>
      </c>
      <c r="G231" s="3" t="s">
        <v>635</v>
      </c>
      <c r="H231" s="3" t="s">
        <v>254</v>
      </c>
      <c r="I231" s="3" t="s">
        <v>253</v>
      </c>
      <c r="J231" s="3" t="s">
        <v>242</v>
      </c>
      <c r="K231" s="3" t="s">
        <v>241</v>
      </c>
      <c r="L231" s="3" t="s">
        <v>340</v>
      </c>
      <c r="M231" s="8"/>
    </row>
    <row r="232" spans="3:13" ht="15.6" x14ac:dyDescent="0.3">
      <c r="C232" s="8"/>
      <c r="D232" s="3">
        <v>30305424</v>
      </c>
      <c r="E232" s="3" t="s">
        <v>614</v>
      </c>
      <c r="F232" s="3" t="s">
        <v>629</v>
      </c>
      <c r="G232" s="3" t="s">
        <v>635</v>
      </c>
      <c r="H232" s="3" t="s">
        <v>244</v>
      </c>
      <c r="I232" s="3" t="s">
        <v>243</v>
      </c>
      <c r="J232" s="3" t="s">
        <v>242</v>
      </c>
      <c r="K232" s="3" t="s">
        <v>241</v>
      </c>
      <c r="L232" s="3" t="s">
        <v>336</v>
      </c>
      <c r="M232" s="8"/>
    </row>
    <row r="233" spans="3:13" ht="15.6" x14ac:dyDescent="0.3">
      <c r="C233" s="8"/>
      <c r="D233" s="3">
        <v>30312933</v>
      </c>
      <c r="E233" s="3" t="s">
        <v>615</v>
      </c>
      <c r="F233" s="3" t="s">
        <v>631</v>
      </c>
      <c r="G233" s="3" t="s">
        <v>635</v>
      </c>
      <c r="H233" s="3" t="s">
        <v>244</v>
      </c>
      <c r="I233" s="3" t="s">
        <v>243</v>
      </c>
      <c r="J233" s="3" t="s">
        <v>242</v>
      </c>
      <c r="K233" s="3" t="s">
        <v>241</v>
      </c>
      <c r="L233" s="3" t="s">
        <v>340</v>
      </c>
      <c r="M233" s="8"/>
    </row>
    <row r="234" spans="3:13" ht="15.6" x14ac:dyDescent="0.3">
      <c r="C234" s="8"/>
      <c r="D234" s="3">
        <v>70048909</v>
      </c>
      <c r="E234" s="3" t="s">
        <v>373</v>
      </c>
      <c r="F234" s="3" t="s">
        <v>626</v>
      </c>
      <c r="G234" s="3" t="s">
        <v>633</v>
      </c>
      <c r="H234" s="3" t="s">
        <v>287</v>
      </c>
      <c r="I234" s="3" t="s">
        <v>286</v>
      </c>
      <c r="J234" s="3" t="s">
        <v>276</v>
      </c>
      <c r="K234" s="3" t="s">
        <v>275</v>
      </c>
      <c r="L234" s="3" t="s">
        <v>336</v>
      </c>
      <c r="M234" s="8"/>
    </row>
    <row r="235" spans="3:13" ht="15.6" x14ac:dyDescent="0.3">
      <c r="C235" s="8"/>
      <c r="D235" s="3">
        <v>69757129</v>
      </c>
      <c r="E235" s="3" t="s">
        <v>372</v>
      </c>
      <c r="F235" s="3" t="s">
        <v>626</v>
      </c>
      <c r="G235" s="3" t="s">
        <v>633</v>
      </c>
      <c r="H235" s="3" t="s">
        <v>282</v>
      </c>
      <c r="I235" s="3" t="s">
        <v>281</v>
      </c>
      <c r="J235" s="3" t="s">
        <v>276</v>
      </c>
      <c r="K235" s="3" t="s">
        <v>275</v>
      </c>
      <c r="L235" s="3" t="s">
        <v>336</v>
      </c>
      <c r="M235" s="8"/>
    </row>
    <row r="236" spans="3:13" ht="15.6" x14ac:dyDescent="0.3">
      <c r="C236" s="8"/>
      <c r="D236" s="3">
        <v>69830591</v>
      </c>
      <c r="E236" s="3" t="s">
        <v>563</v>
      </c>
      <c r="F236" s="3" t="s">
        <v>627</v>
      </c>
      <c r="G236" s="3" t="s">
        <v>634</v>
      </c>
      <c r="H236" s="3" t="s">
        <v>303</v>
      </c>
      <c r="I236" s="3" t="s">
        <v>302</v>
      </c>
      <c r="J236" s="3" t="s">
        <v>276</v>
      </c>
      <c r="K236" s="3" t="s">
        <v>275</v>
      </c>
      <c r="L236" s="3" t="s">
        <v>336</v>
      </c>
      <c r="M236" s="8"/>
    </row>
    <row r="237" spans="3:13" ht="15.6" x14ac:dyDescent="0.3">
      <c r="C237" s="8"/>
      <c r="D237" s="3">
        <v>69854115</v>
      </c>
      <c r="E237" s="3" t="s">
        <v>564</v>
      </c>
      <c r="F237" s="3" t="s">
        <v>627</v>
      </c>
      <c r="G237" s="3" t="s">
        <v>634</v>
      </c>
      <c r="H237" s="3" t="s">
        <v>282</v>
      </c>
      <c r="I237" s="3" t="s">
        <v>281</v>
      </c>
      <c r="J237" s="3" t="s">
        <v>276</v>
      </c>
      <c r="K237" s="3" t="s">
        <v>275</v>
      </c>
      <c r="L237" s="3" t="s">
        <v>336</v>
      </c>
      <c r="M237" s="8"/>
    </row>
    <row r="238" spans="3:13" ht="15.6" x14ac:dyDescent="0.3">
      <c r="C238" s="8"/>
      <c r="D238" s="3">
        <v>69756680</v>
      </c>
      <c r="E238" s="3" t="s">
        <v>371</v>
      </c>
      <c r="F238" s="3" t="s">
        <v>627</v>
      </c>
      <c r="G238" s="3" t="s">
        <v>634</v>
      </c>
      <c r="H238" s="3" t="s">
        <v>280</v>
      </c>
      <c r="I238" s="3" t="s">
        <v>279</v>
      </c>
      <c r="J238" s="3" t="s">
        <v>276</v>
      </c>
      <c r="K238" s="3" t="s">
        <v>275</v>
      </c>
      <c r="L238" s="3" t="s">
        <v>336</v>
      </c>
      <c r="M238" s="8"/>
    </row>
    <row r="239" spans="3:13" ht="15.6" x14ac:dyDescent="0.3">
      <c r="C239" s="8"/>
      <c r="D239" s="3">
        <v>70010814</v>
      </c>
      <c r="E239" s="3" t="s">
        <v>565</v>
      </c>
      <c r="F239" s="3" t="s">
        <v>625</v>
      </c>
      <c r="G239" s="3" t="s">
        <v>633</v>
      </c>
      <c r="H239" s="3" t="s">
        <v>274</v>
      </c>
      <c r="I239" s="3" t="s">
        <v>273</v>
      </c>
      <c r="J239" s="3" t="s">
        <v>276</v>
      </c>
      <c r="K239" s="3" t="s">
        <v>275</v>
      </c>
      <c r="L239" s="3" t="s">
        <v>336</v>
      </c>
      <c r="M239" s="8"/>
    </row>
    <row r="240" spans="3:13" ht="15.6" x14ac:dyDescent="0.3">
      <c r="C240" s="8"/>
      <c r="D240" s="3">
        <v>70055962</v>
      </c>
      <c r="E240" s="3" t="s">
        <v>566</v>
      </c>
      <c r="F240" s="3" t="s">
        <v>625</v>
      </c>
      <c r="G240" s="3" t="s">
        <v>633</v>
      </c>
      <c r="H240" s="3" t="s">
        <v>293</v>
      </c>
      <c r="I240" s="3" t="s">
        <v>292</v>
      </c>
      <c r="J240" s="3" t="s">
        <v>276</v>
      </c>
      <c r="K240" s="3" t="s">
        <v>275</v>
      </c>
      <c r="L240" s="3" t="s">
        <v>336</v>
      </c>
      <c r="M240" s="8"/>
    </row>
    <row r="241" spans="3:13" ht="15.6" x14ac:dyDescent="0.3">
      <c r="C241" s="8"/>
      <c r="D241" s="3">
        <v>30304020</v>
      </c>
      <c r="E241" s="3" t="s">
        <v>567</v>
      </c>
      <c r="F241" s="3" t="s">
        <v>625</v>
      </c>
      <c r="G241" s="3" t="s">
        <v>633</v>
      </c>
      <c r="H241" s="3" t="s">
        <v>282</v>
      </c>
      <c r="I241" s="3" t="s">
        <v>281</v>
      </c>
      <c r="J241" s="3" t="s">
        <v>276</v>
      </c>
      <c r="K241" s="3" t="s">
        <v>275</v>
      </c>
      <c r="L241" s="3" t="s">
        <v>340</v>
      </c>
      <c r="M241" s="8"/>
    </row>
    <row r="242" spans="3:13" ht="15.6" x14ac:dyDescent="0.3">
      <c r="C242" s="8"/>
      <c r="D242" s="3">
        <v>30304019</v>
      </c>
      <c r="E242" s="3" t="s">
        <v>568</v>
      </c>
      <c r="F242" s="3" t="s">
        <v>625</v>
      </c>
      <c r="G242" s="3" t="s">
        <v>633</v>
      </c>
      <c r="H242" s="3" t="s">
        <v>278</v>
      </c>
      <c r="I242" s="3" t="s">
        <v>277</v>
      </c>
      <c r="J242" s="3" t="s">
        <v>276</v>
      </c>
      <c r="K242" s="3" t="s">
        <v>275</v>
      </c>
      <c r="L242" s="3" t="s">
        <v>340</v>
      </c>
      <c r="M242" s="8"/>
    </row>
    <row r="243" spans="3:13" ht="15.6" x14ac:dyDescent="0.3">
      <c r="C243" s="8"/>
      <c r="D243" s="3">
        <v>30311580</v>
      </c>
      <c r="E243" s="3" t="s">
        <v>569</v>
      </c>
      <c r="F243" s="3" t="s">
        <v>625</v>
      </c>
      <c r="G243" s="3" t="s">
        <v>633</v>
      </c>
      <c r="H243" s="3" t="s">
        <v>274</v>
      </c>
      <c r="I243" s="3" t="s">
        <v>273</v>
      </c>
      <c r="J243" s="3" t="s">
        <v>276</v>
      </c>
      <c r="K243" s="3" t="s">
        <v>275</v>
      </c>
      <c r="L243" s="3" t="s">
        <v>340</v>
      </c>
      <c r="M243" s="8"/>
    </row>
    <row r="244" spans="3:13" ht="15.6" x14ac:dyDescent="0.3">
      <c r="C244" s="8"/>
      <c r="D244" s="3">
        <v>30311475</v>
      </c>
      <c r="E244" s="3" t="s">
        <v>570</v>
      </c>
      <c r="F244" s="3" t="s">
        <v>625</v>
      </c>
      <c r="G244" s="3" t="s">
        <v>633</v>
      </c>
      <c r="H244" s="3" t="s">
        <v>18</v>
      </c>
      <c r="I244" s="3" t="s">
        <v>285</v>
      </c>
      <c r="J244" s="3" t="s">
        <v>276</v>
      </c>
      <c r="K244" s="3" t="s">
        <v>275</v>
      </c>
      <c r="L244" s="3" t="s">
        <v>340</v>
      </c>
      <c r="M244" s="8"/>
    </row>
    <row r="245" spans="3:13" ht="15.6" x14ac:dyDescent="0.3">
      <c r="C245" s="8"/>
      <c r="D245" s="3">
        <v>30303995</v>
      </c>
      <c r="E245" s="3" t="s">
        <v>571</v>
      </c>
      <c r="F245" s="3" t="s">
        <v>625</v>
      </c>
      <c r="G245" s="3" t="s">
        <v>633</v>
      </c>
      <c r="H245" s="3" t="s">
        <v>274</v>
      </c>
      <c r="I245" s="3" t="s">
        <v>273</v>
      </c>
      <c r="J245" s="3" t="s">
        <v>276</v>
      </c>
      <c r="K245" s="3" t="s">
        <v>275</v>
      </c>
      <c r="L245" s="3" t="s">
        <v>340</v>
      </c>
      <c r="M245" s="8"/>
    </row>
    <row r="246" spans="3:13" ht="15.6" x14ac:dyDescent="0.3">
      <c r="C246" s="8"/>
      <c r="D246" s="3">
        <v>30303998</v>
      </c>
      <c r="E246" s="3" t="s">
        <v>572</v>
      </c>
      <c r="F246" s="3" t="s">
        <v>625</v>
      </c>
      <c r="G246" s="3" t="s">
        <v>633</v>
      </c>
      <c r="H246" s="3" t="s">
        <v>287</v>
      </c>
      <c r="I246" s="3" t="s">
        <v>286</v>
      </c>
      <c r="J246" s="3" t="s">
        <v>276</v>
      </c>
      <c r="K246" s="3" t="s">
        <v>275</v>
      </c>
      <c r="L246" s="3" t="s">
        <v>340</v>
      </c>
      <c r="M246" s="8"/>
    </row>
    <row r="247" spans="3:13" ht="15.6" x14ac:dyDescent="0.3">
      <c r="C247" s="8"/>
      <c r="D247" s="3">
        <v>30304001</v>
      </c>
      <c r="E247" s="3" t="s">
        <v>573</v>
      </c>
      <c r="F247" s="3" t="s">
        <v>625</v>
      </c>
      <c r="G247" s="3" t="s">
        <v>633</v>
      </c>
      <c r="H247" s="3" t="s">
        <v>297</v>
      </c>
      <c r="I247" s="3" t="s">
        <v>296</v>
      </c>
      <c r="J247" s="3" t="s">
        <v>276</v>
      </c>
      <c r="K247" s="3" t="s">
        <v>275</v>
      </c>
      <c r="L247" s="3" t="s">
        <v>340</v>
      </c>
      <c r="M247" s="8"/>
    </row>
    <row r="248" spans="3:13" ht="15.6" x14ac:dyDescent="0.3">
      <c r="C248" s="8"/>
      <c r="D248" s="3">
        <v>30304004</v>
      </c>
      <c r="E248" s="3" t="s">
        <v>574</v>
      </c>
      <c r="F248" s="3" t="s">
        <v>625</v>
      </c>
      <c r="G248" s="3" t="s">
        <v>633</v>
      </c>
      <c r="H248" s="3" t="s">
        <v>280</v>
      </c>
      <c r="I248" s="3" t="s">
        <v>279</v>
      </c>
      <c r="J248" s="3" t="s">
        <v>276</v>
      </c>
      <c r="K248" s="3" t="s">
        <v>275</v>
      </c>
      <c r="L248" s="3" t="s">
        <v>340</v>
      </c>
      <c r="M248" s="8"/>
    </row>
    <row r="249" spans="3:13" ht="15.6" x14ac:dyDescent="0.3">
      <c r="C249" s="8"/>
      <c r="D249" s="3">
        <v>30303856</v>
      </c>
      <c r="E249" s="3" t="s">
        <v>575</v>
      </c>
      <c r="F249" s="3" t="s">
        <v>625</v>
      </c>
      <c r="G249" s="3" t="s">
        <v>633</v>
      </c>
      <c r="H249" s="3" t="s">
        <v>274</v>
      </c>
      <c r="I249" s="3" t="s">
        <v>273</v>
      </c>
      <c r="J249" s="3" t="s">
        <v>276</v>
      </c>
      <c r="K249" s="3" t="s">
        <v>275</v>
      </c>
      <c r="L249" s="3" t="s">
        <v>340</v>
      </c>
      <c r="M249" s="8"/>
    </row>
    <row r="250" spans="3:13" ht="15.6" x14ac:dyDescent="0.3">
      <c r="C250" s="8"/>
      <c r="D250" s="3">
        <v>30311581</v>
      </c>
      <c r="E250" s="3" t="s">
        <v>576</v>
      </c>
      <c r="F250" s="3" t="s">
        <v>625</v>
      </c>
      <c r="G250" s="3" t="s">
        <v>633</v>
      </c>
      <c r="H250" s="3" t="s">
        <v>303</v>
      </c>
      <c r="I250" s="3" t="s">
        <v>302</v>
      </c>
      <c r="J250" s="3" t="s">
        <v>276</v>
      </c>
      <c r="K250" s="3" t="s">
        <v>275</v>
      </c>
      <c r="L250" s="3" t="s">
        <v>340</v>
      </c>
      <c r="M250" s="8"/>
    </row>
    <row r="251" spans="3:13" ht="15.6" x14ac:dyDescent="0.3">
      <c r="C251" s="8"/>
      <c r="D251" s="3">
        <v>30303806</v>
      </c>
      <c r="E251" s="3" t="s">
        <v>577</v>
      </c>
      <c r="F251" s="3" t="s">
        <v>625</v>
      </c>
      <c r="G251" s="3" t="s">
        <v>633</v>
      </c>
      <c r="H251" s="3" t="s">
        <v>295</v>
      </c>
      <c r="I251" s="3" t="s">
        <v>294</v>
      </c>
      <c r="J251" s="3" t="s">
        <v>276</v>
      </c>
      <c r="K251" s="3" t="s">
        <v>275</v>
      </c>
      <c r="L251" s="3" t="s">
        <v>340</v>
      </c>
      <c r="M251" s="8"/>
    </row>
    <row r="252" spans="3:13" ht="15.6" x14ac:dyDescent="0.3">
      <c r="C252" s="8"/>
      <c r="D252" s="3">
        <v>30311481</v>
      </c>
      <c r="E252" s="3" t="s">
        <v>578</v>
      </c>
      <c r="F252" s="3" t="s">
        <v>625</v>
      </c>
      <c r="G252" s="3" t="s">
        <v>633</v>
      </c>
      <c r="H252" s="3" t="s">
        <v>274</v>
      </c>
      <c r="I252" s="3" t="s">
        <v>273</v>
      </c>
      <c r="J252" s="3" t="s">
        <v>276</v>
      </c>
      <c r="K252" s="3" t="s">
        <v>275</v>
      </c>
      <c r="L252" s="3" t="s">
        <v>340</v>
      </c>
      <c r="M252" s="8"/>
    </row>
    <row r="253" spans="3:13" ht="15.6" x14ac:dyDescent="0.3">
      <c r="C253" s="8"/>
      <c r="D253" s="3">
        <v>30303823</v>
      </c>
      <c r="E253" s="3" t="s">
        <v>579</v>
      </c>
      <c r="F253" s="3" t="s">
        <v>625</v>
      </c>
      <c r="G253" s="3" t="s">
        <v>633</v>
      </c>
      <c r="H253" s="3" t="s">
        <v>291</v>
      </c>
      <c r="I253" s="3" t="s">
        <v>290</v>
      </c>
      <c r="J253" s="3" t="s">
        <v>276</v>
      </c>
      <c r="K253" s="3" t="s">
        <v>275</v>
      </c>
      <c r="L253" s="3" t="s">
        <v>340</v>
      </c>
      <c r="M253" s="8"/>
    </row>
    <row r="254" spans="3:13" ht="15.6" x14ac:dyDescent="0.3">
      <c r="C254" s="8"/>
      <c r="D254" s="3">
        <v>30311631</v>
      </c>
      <c r="E254" s="3" t="s">
        <v>580</v>
      </c>
      <c r="F254" s="3" t="s">
        <v>625</v>
      </c>
      <c r="G254" s="3" t="s">
        <v>633</v>
      </c>
      <c r="H254" s="3" t="s">
        <v>274</v>
      </c>
      <c r="I254" s="3" t="s">
        <v>273</v>
      </c>
      <c r="J254" s="3" t="s">
        <v>276</v>
      </c>
      <c r="K254" s="3" t="s">
        <v>275</v>
      </c>
      <c r="L254" s="3" t="s">
        <v>340</v>
      </c>
      <c r="M254" s="8"/>
    </row>
    <row r="255" spans="3:13" ht="15.6" x14ac:dyDescent="0.3">
      <c r="C255" s="8"/>
      <c r="D255" s="3">
        <v>30303907</v>
      </c>
      <c r="E255" s="3" t="s">
        <v>581</v>
      </c>
      <c r="F255" s="3" t="s">
        <v>625</v>
      </c>
      <c r="G255" s="3" t="s">
        <v>633</v>
      </c>
      <c r="H255" s="3" t="s">
        <v>305</v>
      </c>
      <c r="I255" s="3" t="s">
        <v>304</v>
      </c>
      <c r="J255" s="3" t="s">
        <v>276</v>
      </c>
      <c r="K255" s="3" t="s">
        <v>275</v>
      </c>
      <c r="L255" s="3" t="s">
        <v>340</v>
      </c>
      <c r="M255" s="8"/>
    </row>
    <row r="256" spans="3:13" ht="15.6" x14ac:dyDescent="0.3">
      <c r="C256" s="8"/>
      <c r="D256" s="3">
        <v>30303887</v>
      </c>
      <c r="E256" s="3" t="s">
        <v>582</v>
      </c>
      <c r="F256" s="3" t="s">
        <v>625</v>
      </c>
      <c r="G256" s="3" t="s">
        <v>633</v>
      </c>
      <c r="H256" s="3" t="s">
        <v>301</v>
      </c>
      <c r="I256" s="3" t="s">
        <v>300</v>
      </c>
      <c r="J256" s="3" t="s">
        <v>276</v>
      </c>
      <c r="K256" s="3" t="s">
        <v>275</v>
      </c>
      <c r="L256" s="3" t="s">
        <v>340</v>
      </c>
      <c r="M256" s="8"/>
    </row>
    <row r="257" spans="3:13" ht="15.6" x14ac:dyDescent="0.3">
      <c r="C257" s="8"/>
      <c r="D257" s="3">
        <v>69787460</v>
      </c>
      <c r="E257" s="3" t="s">
        <v>583</v>
      </c>
      <c r="F257" s="3" t="s">
        <v>625</v>
      </c>
      <c r="G257" s="3" t="s">
        <v>633</v>
      </c>
      <c r="H257" s="3" t="s">
        <v>274</v>
      </c>
      <c r="I257" s="3" t="s">
        <v>273</v>
      </c>
      <c r="J257" s="3" t="s">
        <v>276</v>
      </c>
      <c r="K257" s="3" t="s">
        <v>275</v>
      </c>
      <c r="L257" s="3" t="s">
        <v>336</v>
      </c>
      <c r="M257" s="8"/>
    </row>
    <row r="258" spans="3:13" ht="15.6" x14ac:dyDescent="0.3">
      <c r="C258" s="8"/>
      <c r="D258" s="3">
        <v>30303882</v>
      </c>
      <c r="E258" s="3" t="s">
        <v>584</v>
      </c>
      <c r="F258" s="3" t="s">
        <v>628</v>
      </c>
      <c r="G258" s="3" t="s">
        <v>634</v>
      </c>
      <c r="H258" s="3" t="s">
        <v>274</v>
      </c>
      <c r="I258" s="3" t="s">
        <v>273</v>
      </c>
      <c r="J258" s="3" t="s">
        <v>276</v>
      </c>
      <c r="K258" s="3" t="s">
        <v>275</v>
      </c>
      <c r="L258" s="3" t="s">
        <v>340</v>
      </c>
      <c r="M258" s="8"/>
    </row>
    <row r="259" spans="3:13" ht="15.6" x14ac:dyDescent="0.3">
      <c r="C259" s="8"/>
      <c r="D259" s="3">
        <v>30311637</v>
      </c>
      <c r="E259" s="3" t="s">
        <v>585</v>
      </c>
      <c r="F259" s="3" t="s">
        <v>628</v>
      </c>
      <c r="G259" s="3" t="s">
        <v>634</v>
      </c>
      <c r="H259" s="3" t="s">
        <v>284</v>
      </c>
      <c r="I259" s="3" t="s">
        <v>283</v>
      </c>
      <c r="J259" s="3" t="s">
        <v>276</v>
      </c>
      <c r="K259" s="3" t="s">
        <v>275</v>
      </c>
      <c r="L259" s="3" t="s">
        <v>340</v>
      </c>
      <c r="M259" s="8"/>
    </row>
    <row r="260" spans="3:13" ht="15.6" x14ac:dyDescent="0.3">
      <c r="C260" s="8"/>
      <c r="D260" s="3">
        <v>30311635</v>
      </c>
      <c r="E260" s="3" t="s">
        <v>586</v>
      </c>
      <c r="F260" s="3" t="s">
        <v>628</v>
      </c>
      <c r="G260" s="3" t="s">
        <v>634</v>
      </c>
      <c r="H260" s="3" t="s">
        <v>274</v>
      </c>
      <c r="I260" s="3" t="s">
        <v>273</v>
      </c>
      <c r="J260" s="3" t="s">
        <v>276</v>
      </c>
      <c r="K260" s="3" t="s">
        <v>275</v>
      </c>
      <c r="L260" s="3" t="s">
        <v>340</v>
      </c>
      <c r="M260" s="8"/>
    </row>
    <row r="261" spans="3:13" ht="15.6" x14ac:dyDescent="0.3">
      <c r="C261" s="8"/>
      <c r="D261" s="3">
        <v>70009383</v>
      </c>
      <c r="E261" s="3" t="s">
        <v>587</v>
      </c>
      <c r="F261" s="3" t="s">
        <v>628</v>
      </c>
      <c r="G261" s="3" t="s">
        <v>634</v>
      </c>
      <c r="H261" s="3" t="s">
        <v>274</v>
      </c>
      <c r="I261" s="3" t="s">
        <v>273</v>
      </c>
      <c r="J261" s="3" t="s">
        <v>276</v>
      </c>
      <c r="K261" s="3" t="s">
        <v>275</v>
      </c>
      <c r="L261" s="3" t="s">
        <v>336</v>
      </c>
      <c r="M261" s="8"/>
    </row>
    <row r="262" spans="3:13" ht="15.6" x14ac:dyDescent="0.3">
      <c r="C262" s="8"/>
      <c r="D262" s="3">
        <v>70048762</v>
      </c>
      <c r="E262" s="3" t="s">
        <v>374</v>
      </c>
      <c r="F262" s="3" t="s">
        <v>630</v>
      </c>
      <c r="G262" s="3" t="s">
        <v>635</v>
      </c>
      <c r="H262" s="3" t="s">
        <v>301</v>
      </c>
      <c r="I262" s="3" t="s">
        <v>300</v>
      </c>
      <c r="J262" s="3" t="s">
        <v>276</v>
      </c>
      <c r="K262" s="3" t="s">
        <v>275</v>
      </c>
      <c r="L262" s="3" t="s">
        <v>336</v>
      </c>
      <c r="M262" s="8"/>
    </row>
    <row r="263" spans="3:13" ht="15.6" x14ac:dyDescent="0.3">
      <c r="C263" s="8"/>
      <c r="D263" s="3">
        <v>30305438</v>
      </c>
      <c r="E263" s="3" t="s">
        <v>616</v>
      </c>
      <c r="F263" s="3" t="s">
        <v>629</v>
      </c>
      <c r="G263" s="3" t="s">
        <v>635</v>
      </c>
      <c r="H263" s="3" t="s">
        <v>274</v>
      </c>
      <c r="I263" s="3" t="s">
        <v>273</v>
      </c>
      <c r="J263" s="3" t="s">
        <v>276</v>
      </c>
      <c r="K263" s="3" t="s">
        <v>275</v>
      </c>
      <c r="L263" s="3" t="s">
        <v>340</v>
      </c>
      <c r="M263" s="8"/>
    </row>
    <row r="264" spans="3:13" ht="15.6" x14ac:dyDescent="0.3">
      <c r="C264" s="8"/>
      <c r="D264" s="3">
        <v>30314342</v>
      </c>
      <c r="E264" s="3" t="s">
        <v>617</v>
      </c>
      <c r="F264" s="3" t="s">
        <v>629</v>
      </c>
      <c r="G264" s="3" t="s">
        <v>635</v>
      </c>
      <c r="H264" s="3" t="s">
        <v>274</v>
      </c>
      <c r="I264" s="3" t="s">
        <v>273</v>
      </c>
      <c r="J264" s="3" t="s">
        <v>276</v>
      </c>
      <c r="K264" s="3" t="s">
        <v>275</v>
      </c>
      <c r="L264" s="3" t="s">
        <v>340</v>
      </c>
      <c r="M264" s="8"/>
    </row>
    <row r="265" spans="3:13" ht="15.6" x14ac:dyDescent="0.3">
      <c r="C265" s="8"/>
      <c r="D265" s="3">
        <v>30305423</v>
      </c>
      <c r="E265" s="3" t="s">
        <v>618</v>
      </c>
      <c r="F265" s="3" t="s">
        <v>629</v>
      </c>
      <c r="G265" s="3" t="s">
        <v>635</v>
      </c>
      <c r="H265" s="3" t="s">
        <v>280</v>
      </c>
      <c r="I265" s="3" t="s">
        <v>279</v>
      </c>
      <c r="J265" s="3" t="s">
        <v>276</v>
      </c>
      <c r="K265" s="3" t="s">
        <v>275</v>
      </c>
      <c r="L265" s="3" t="s">
        <v>336</v>
      </c>
      <c r="M265" s="8"/>
    </row>
    <row r="266" spans="3:13" ht="15.6" x14ac:dyDescent="0.3">
      <c r="C266" s="8"/>
      <c r="D266" s="3">
        <v>30303859</v>
      </c>
      <c r="E266" s="3" t="s">
        <v>619</v>
      </c>
      <c r="F266" s="3" t="s">
        <v>631</v>
      </c>
      <c r="G266" s="3" t="s">
        <v>635</v>
      </c>
      <c r="H266" s="3" t="s">
        <v>274</v>
      </c>
      <c r="I266" s="3" t="s">
        <v>273</v>
      </c>
      <c r="J266" s="3" t="s">
        <v>276</v>
      </c>
      <c r="K266" s="3" t="s">
        <v>275</v>
      </c>
      <c r="L266" s="3" t="s">
        <v>340</v>
      </c>
      <c r="M266" s="8"/>
    </row>
    <row r="267" spans="3:13" ht="15.6" x14ac:dyDescent="0.3">
      <c r="C267" s="8"/>
      <c r="D267" s="3">
        <v>69787316</v>
      </c>
      <c r="E267" s="3" t="s">
        <v>588</v>
      </c>
      <c r="F267" s="3" t="s">
        <v>627</v>
      </c>
      <c r="G267" s="3" t="s">
        <v>634</v>
      </c>
      <c r="H267" s="3" t="s">
        <v>309</v>
      </c>
      <c r="I267" s="3" t="s">
        <v>310</v>
      </c>
      <c r="J267" s="3" t="s">
        <v>309</v>
      </c>
      <c r="K267" s="3" t="s">
        <v>308</v>
      </c>
      <c r="L267" s="3" t="s">
        <v>336</v>
      </c>
      <c r="M267" s="8"/>
    </row>
    <row r="268" spans="3:13" ht="15.6" x14ac:dyDescent="0.3">
      <c r="C268" s="8"/>
      <c r="D268" s="3">
        <v>30311425</v>
      </c>
      <c r="E268" s="3" t="s">
        <v>589</v>
      </c>
      <c r="F268" s="3" t="s">
        <v>625</v>
      </c>
      <c r="G268" s="3" t="s">
        <v>633</v>
      </c>
      <c r="H268" s="3" t="s">
        <v>307</v>
      </c>
      <c r="I268" s="3" t="s">
        <v>306</v>
      </c>
      <c r="J268" s="3" t="s">
        <v>309</v>
      </c>
      <c r="K268" s="3" t="s">
        <v>308</v>
      </c>
      <c r="L268" s="3" t="s">
        <v>340</v>
      </c>
      <c r="M268" s="8"/>
    </row>
    <row r="269" spans="3:13" ht="15.6" x14ac:dyDescent="0.3">
      <c r="C269" s="8"/>
      <c r="D269" s="3">
        <v>30305493</v>
      </c>
      <c r="E269" s="3" t="s">
        <v>590</v>
      </c>
      <c r="F269" s="3" t="s">
        <v>625</v>
      </c>
      <c r="G269" s="3" t="s">
        <v>633</v>
      </c>
      <c r="H269" s="3" t="s">
        <v>324</v>
      </c>
      <c r="I269" s="3" t="s">
        <v>323</v>
      </c>
      <c r="J269" s="3" t="s">
        <v>309</v>
      </c>
      <c r="K269" s="3" t="s">
        <v>308</v>
      </c>
      <c r="L269" s="3" t="s">
        <v>340</v>
      </c>
      <c r="M269" s="8"/>
    </row>
    <row r="270" spans="3:13" ht="15.6" x14ac:dyDescent="0.3">
      <c r="C270" s="8"/>
      <c r="D270" s="3">
        <v>69947887</v>
      </c>
      <c r="E270" s="3" t="s">
        <v>591</v>
      </c>
      <c r="F270" s="3" t="s">
        <v>625</v>
      </c>
      <c r="G270" s="3" t="s">
        <v>633</v>
      </c>
      <c r="H270" s="3" t="s">
        <v>316</v>
      </c>
      <c r="I270" s="3" t="s">
        <v>315</v>
      </c>
      <c r="J270" s="3" t="s">
        <v>309</v>
      </c>
      <c r="K270" s="3" t="s">
        <v>308</v>
      </c>
      <c r="L270" s="3" t="s">
        <v>340</v>
      </c>
      <c r="M270" s="8"/>
    </row>
    <row r="271" spans="3:13" ht="15.6" x14ac:dyDescent="0.3">
      <c r="C271" s="8"/>
      <c r="D271" s="3">
        <v>30304018</v>
      </c>
      <c r="E271" s="3" t="s">
        <v>592</v>
      </c>
      <c r="F271" s="3" t="s">
        <v>625</v>
      </c>
      <c r="G271" s="3" t="s">
        <v>633</v>
      </c>
      <c r="H271" s="3" t="s">
        <v>593</v>
      </c>
      <c r="I271" s="3" t="s">
        <v>327</v>
      </c>
      <c r="J271" s="3" t="s">
        <v>309</v>
      </c>
      <c r="K271" s="3" t="s">
        <v>308</v>
      </c>
      <c r="L271" s="3" t="s">
        <v>340</v>
      </c>
      <c r="M271" s="8"/>
    </row>
    <row r="272" spans="3:13" ht="15.6" x14ac:dyDescent="0.3">
      <c r="C272" s="8"/>
      <c r="D272" s="3">
        <v>30304029</v>
      </c>
      <c r="E272" s="3" t="s">
        <v>594</v>
      </c>
      <c r="F272" s="3" t="s">
        <v>625</v>
      </c>
      <c r="G272" s="3" t="s">
        <v>633</v>
      </c>
      <c r="H272" s="3" t="s">
        <v>320</v>
      </c>
      <c r="I272" s="3" t="s">
        <v>319</v>
      </c>
      <c r="J272" s="3" t="s">
        <v>309</v>
      </c>
      <c r="K272" s="3" t="s">
        <v>308</v>
      </c>
      <c r="L272" s="3" t="s">
        <v>340</v>
      </c>
      <c r="M272" s="8"/>
    </row>
    <row r="273" spans="3:13" ht="15.6" x14ac:dyDescent="0.3">
      <c r="C273" s="8"/>
      <c r="D273" s="3">
        <v>30303997</v>
      </c>
      <c r="E273" s="3" t="s">
        <v>595</v>
      </c>
      <c r="F273" s="3" t="s">
        <v>625</v>
      </c>
      <c r="G273" s="3" t="s">
        <v>633</v>
      </c>
      <c r="H273" s="3" t="s">
        <v>307</v>
      </c>
      <c r="I273" s="3" t="s">
        <v>306</v>
      </c>
      <c r="J273" s="3" t="s">
        <v>309</v>
      </c>
      <c r="K273" s="3" t="s">
        <v>308</v>
      </c>
      <c r="L273" s="3" t="s">
        <v>340</v>
      </c>
      <c r="M273" s="8"/>
    </row>
    <row r="274" spans="3:13" ht="15.6" x14ac:dyDescent="0.3">
      <c r="C274" s="8"/>
      <c r="D274" s="3">
        <v>30304003</v>
      </c>
      <c r="E274" s="3" t="s">
        <v>596</v>
      </c>
      <c r="F274" s="3" t="s">
        <v>625</v>
      </c>
      <c r="G274" s="3" t="s">
        <v>633</v>
      </c>
      <c r="H274" s="3" t="s">
        <v>314</v>
      </c>
      <c r="I274" s="3" t="s">
        <v>313</v>
      </c>
      <c r="J274" s="3" t="s">
        <v>309</v>
      </c>
      <c r="K274" s="3" t="s">
        <v>308</v>
      </c>
      <c r="L274" s="3" t="s">
        <v>340</v>
      </c>
      <c r="M274" s="8"/>
    </row>
    <row r="275" spans="3:13" ht="15.6" x14ac:dyDescent="0.3">
      <c r="C275" s="8"/>
      <c r="D275" s="3">
        <v>30311585</v>
      </c>
      <c r="E275" s="3" t="s">
        <v>597</v>
      </c>
      <c r="F275" s="3" t="s">
        <v>625</v>
      </c>
      <c r="G275" s="3" t="s">
        <v>633</v>
      </c>
      <c r="H275" s="3" t="s">
        <v>598</v>
      </c>
      <c r="I275" s="3" t="s">
        <v>329</v>
      </c>
      <c r="J275" s="3" t="s">
        <v>309</v>
      </c>
      <c r="K275" s="3" t="s">
        <v>308</v>
      </c>
      <c r="L275" s="3" t="s">
        <v>340</v>
      </c>
      <c r="M275" s="8"/>
    </row>
    <row r="276" spans="3:13" ht="15.6" x14ac:dyDescent="0.3">
      <c r="C276" s="8"/>
      <c r="D276" s="3">
        <v>30303854</v>
      </c>
      <c r="E276" s="3" t="s">
        <v>599</v>
      </c>
      <c r="F276" s="3" t="s">
        <v>625</v>
      </c>
      <c r="G276" s="3" t="s">
        <v>633</v>
      </c>
      <c r="H276" s="3" t="s">
        <v>324</v>
      </c>
      <c r="I276" s="3" t="s">
        <v>323</v>
      </c>
      <c r="J276" s="3" t="s">
        <v>309</v>
      </c>
      <c r="K276" s="3" t="s">
        <v>308</v>
      </c>
      <c r="L276" s="3" t="s">
        <v>340</v>
      </c>
      <c r="M276" s="8"/>
    </row>
    <row r="277" spans="3:13" ht="15.6" x14ac:dyDescent="0.3">
      <c r="C277" s="8"/>
      <c r="D277" s="3">
        <v>30303803</v>
      </c>
      <c r="E277" s="3" t="s">
        <v>600</v>
      </c>
      <c r="F277" s="3" t="s">
        <v>625</v>
      </c>
      <c r="G277" s="3" t="s">
        <v>633</v>
      </c>
      <c r="H277" s="3" t="s">
        <v>316</v>
      </c>
      <c r="I277" s="3" t="s">
        <v>315</v>
      </c>
      <c r="J277" s="3" t="s">
        <v>309</v>
      </c>
      <c r="K277" s="3" t="s">
        <v>308</v>
      </c>
      <c r="L277" s="3" t="s">
        <v>340</v>
      </c>
      <c r="M277" s="8"/>
    </row>
    <row r="278" spans="3:13" ht="15.6" x14ac:dyDescent="0.3">
      <c r="C278" s="8"/>
      <c r="D278" s="3">
        <v>30311593</v>
      </c>
      <c r="E278" s="3" t="s">
        <v>601</v>
      </c>
      <c r="F278" s="3" t="s">
        <v>625</v>
      </c>
      <c r="G278" s="3" t="s">
        <v>633</v>
      </c>
      <c r="H278" s="3" t="s">
        <v>316</v>
      </c>
      <c r="I278" s="3" t="s">
        <v>315</v>
      </c>
      <c r="J278" s="3" t="s">
        <v>309</v>
      </c>
      <c r="K278" s="3" t="s">
        <v>308</v>
      </c>
      <c r="L278" s="3" t="s">
        <v>340</v>
      </c>
      <c r="M278" s="8"/>
    </row>
    <row r="279" spans="3:13" ht="15.6" x14ac:dyDescent="0.3">
      <c r="C279" s="8"/>
      <c r="D279" s="3">
        <v>30311587</v>
      </c>
      <c r="E279" s="3" t="s">
        <v>602</v>
      </c>
      <c r="F279" s="3" t="s">
        <v>625</v>
      </c>
      <c r="G279" s="3" t="s">
        <v>633</v>
      </c>
      <c r="H279" s="3" t="s">
        <v>312</v>
      </c>
      <c r="I279" s="3" t="s">
        <v>311</v>
      </c>
      <c r="J279" s="3" t="s">
        <v>309</v>
      </c>
      <c r="K279" s="3" t="s">
        <v>308</v>
      </c>
      <c r="L279" s="3" t="s">
        <v>340</v>
      </c>
      <c r="M279" s="8"/>
    </row>
    <row r="280" spans="3:13" ht="15.6" x14ac:dyDescent="0.3">
      <c r="C280" s="8"/>
      <c r="D280" s="3">
        <v>30303915</v>
      </c>
      <c r="E280" s="3" t="s">
        <v>603</v>
      </c>
      <c r="F280" s="3" t="s">
        <v>625</v>
      </c>
      <c r="G280" s="3" t="s">
        <v>633</v>
      </c>
      <c r="H280" s="3" t="s">
        <v>309</v>
      </c>
      <c r="I280" s="3" t="s">
        <v>310</v>
      </c>
      <c r="J280" s="3" t="s">
        <v>309</v>
      </c>
      <c r="K280" s="3" t="s">
        <v>308</v>
      </c>
      <c r="L280" s="3" t="s">
        <v>340</v>
      </c>
      <c r="M280" s="8"/>
    </row>
    <row r="281" spans="3:13" ht="15.6" x14ac:dyDescent="0.3">
      <c r="C281" s="8"/>
      <c r="D281" s="3">
        <v>30303881</v>
      </c>
      <c r="E281" s="3" t="s">
        <v>604</v>
      </c>
      <c r="F281" s="3" t="s">
        <v>628</v>
      </c>
      <c r="G281" s="3" t="s">
        <v>634</v>
      </c>
      <c r="H281" s="3" t="s">
        <v>312</v>
      </c>
      <c r="I281" s="3" t="s">
        <v>311</v>
      </c>
      <c r="J281" s="3" t="s">
        <v>309</v>
      </c>
      <c r="K281" s="3" t="s">
        <v>308</v>
      </c>
      <c r="L281" s="3" t="s">
        <v>340</v>
      </c>
      <c r="M281" s="8"/>
    </row>
    <row r="282" spans="3:13" ht="15.6" x14ac:dyDescent="0.3">
      <c r="C282" s="8"/>
      <c r="D282" s="3">
        <v>30304972</v>
      </c>
      <c r="E282" s="3" t="s">
        <v>605</v>
      </c>
      <c r="F282" s="3" t="s">
        <v>628</v>
      </c>
      <c r="G282" s="3" t="s">
        <v>634</v>
      </c>
      <c r="H282" s="3" t="s">
        <v>593</v>
      </c>
      <c r="I282" s="3" t="s">
        <v>327</v>
      </c>
      <c r="J282" s="3" t="s">
        <v>309</v>
      </c>
      <c r="K282" s="3" t="s">
        <v>308</v>
      </c>
      <c r="L282" s="3" t="s">
        <v>340</v>
      </c>
      <c r="M282" s="8"/>
    </row>
    <row r="283" spans="3:13" ht="15.6" x14ac:dyDescent="0.3">
      <c r="C283" s="8"/>
      <c r="D283" s="3">
        <v>69955793</v>
      </c>
      <c r="E283" s="3" t="s">
        <v>620</v>
      </c>
      <c r="F283" s="3" t="s">
        <v>630</v>
      </c>
      <c r="G283" s="3" t="s">
        <v>635</v>
      </c>
      <c r="H283" s="3" t="s">
        <v>309</v>
      </c>
      <c r="I283" s="3" t="s">
        <v>310</v>
      </c>
      <c r="J283" s="3" t="s">
        <v>309</v>
      </c>
      <c r="K283" s="3" t="s">
        <v>308</v>
      </c>
      <c r="L283" s="3" t="s">
        <v>336</v>
      </c>
      <c r="M283" s="8"/>
    </row>
    <row r="284" spans="3:13" ht="15.6" x14ac:dyDescent="0.3">
      <c r="C284" s="8"/>
      <c r="D284" s="3">
        <v>69786628</v>
      </c>
      <c r="E284" s="3" t="s">
        <v>621</v>
      </c>
      <c r="F284" s="3" t="s">
        <v>629</v>
      </c>
      <c r="G284" s="3" t="s">
        <v>635</v>
      </c>
      <c r="H284" s="3" t="s">
        <v>312</v>
      </c>
      <c r="I284" s="3" t="s">
        <v>311</v>
      </c>
      <c r="J284" s="3" t="s">
        <v>309</v>
      </c>
      <c r="K284" s="3" t="s">
        <v>308</v>
      </c>
      <c r="L284" s="3" t="s">
        <v>340</v>
      </c>
      <c r="M284" s="8"/>
    </row>
  </sheetData>
  <phoneticPr fontId="2" type="noConversion"/>
  <pageMargins left="0.7" right="0.7" top="0.75" bottom="0.75" header="0.3" footer="0.3"/>
  <pageSetup paperSize="9" orientation="portrait" horizontalDpi="0" verticalDpi="0"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5396-55CF-42A4-9F1F-13FB3D8C58EF}">
  <dimension ref="F3:O53"/>
  <sheetViews>
    <sheetView topLeftCell="A26" zoomScaleNormal="100" workbookViewId="0">
      <selection activeCell="D33" sqref="D33"/>
    </sheetView>
  </sheetViews>
  <sheetFormatPr defaultRowHeight="14.4" x14ac:dyDescent="0.3"/>
  <cols>
    <col min="7" max="7" width="25.21875" bestFit="1" customWidth="1"/>
    <col min="8" max="9" width="255.77734375" bestFit="1" customWidth="1"/>
    <col min="10" max="10" width="20" customWidth="1"/>
    <col min="11" max="11" width="20.5546875" bestFit="1" customWidth="1"/>
    <col min="12" max="12" width="17.21875" customWidth="1"/>
    <col min="13" max="13" width="20.77734375" customWidth="1"/>
    <col min="14" max="15" width="48.21875" customWidth="1"/>
  </cols>
  <sheetData>
    <row r="3" spans="6:15" ht="15.6" x14ac:dyDescent="0.3">
      <c r="F3" s="25" t="s">
        <v>666</v>
      </c>
      <c r="G3" s="26" t="s">
        <v>667</v>
      </c>
      <c r="H3" s="26" t="s">
        <v>668</v>
      </c>
      <c r="I3" s="26" t="s">
        <v>669</v>
      </c>
      <c r="J3" s="26" t="s">
        <v>670</v>
      </c>
      <c r="K3" s="26" t="s">
        <v>671</v>
      </c>
      <c r="L3" s="26" t="s">
        <v>672</v>
      </c>
      <c r="M3" s="26" t="s">
        <v>673</v>
      </c>
      <c r="N3" s="26" t="s">
        <v>674</v>
      </c>
    </row>
    <row r="4" spans="6:15" ht="15.6" x14ac:dyDescent="0.3">
      <c r="F4" s="1">
        <v>1</v>
      </c>
      <c r="G4" s="1" t="s">
        <v>675</v>
      </c>
      <c r="H4" s="1" t="s">
        <v>676</v>
      </c>
      <c r="I4" s="1" t="s">
        <v>677</v>
      </c>
      <c r="J4" s="1">
        <v>2025</v>
      </c>
      <c r="K4" s="1" t="s">
        <v>678</v>
      </c>
      <c r="L4" s="1">
        <v>63</v>
      </c>
      <c r="M4" s="1" t="s">
        <v>679</v>
      </c>
      <c r="N4" s="1" t="s">
        <v>680</v>
      </c>
    </row>
    <row r="5" spans="6:15" ht="15.6" x14ac:dyDescent="0.3">
      <c r="F5" s="1">
        <v>2</v>
      </c>
      <c r="G5" s="1" t="s">
        <v>681</v>
      </c>
      <c r="H5" s="1" t="s">
        <v>682</v>
      </c>
      <c r="I5" s="1" t="s">
        <v>683</v>
      </c>
      <c r="J5" s="1">
        <v>2025</v>
      </c>
      <c r="K5" s="1" t="s">
        <v>678</v>
      </c>
      <c r="L5" s="1" t="s">
        <v>9</v>
      </c>
      <c r="M5" s="1" t="s">
        <v>679</v>
      </c>
      <c r="N5" s="1" t="s">
        <v>680</v>
      </c>
    </row>
    <row r="6" spans="6:15" ht="15.6" x14ac:dyDescent="0.3">
      <c r="F6" s="1">
        <v>3</v>
      </c>
      <c r="G6" s="1" t="s">
        <v>684</v>
      </c>
      <c r="H6" s="1" t="s">
        <v>685</v>
      </c>
      <c r="I6" s="1" t="s">
        <v>677</v>
      </c>
      <c r="J6" s="1">
        <v>2025</v>
      </c>
      <c r="K6" s="1" t="s">
        <v>678</v>
      </c>
      <c r="L6" s="3" t="s">
        <v>640</v>
      </c>
      <c r="M6" s="1" t="s">
        <v>679</v>
      </c>
      <c r="N6" s="1" t="s">
        <v>680</v>
      </c>
    </row>
    <row r="7" spans="6:15" ht="15.6" x14ac:dyDescent="0.3">
      <c r="F7" s="1">
        <v>4</v>
      </c>
      <c r="G7" s="1" t="s">
        <v>686</v>
      </c>
      <c r="H7" s="1" t="s">
        <v>687</v>
      </c>
      <c r="I7" s="1" t="s">
        <v>683</v>
      </c>
      <c r="J7" s="1">
        <v>2025</v>
      </c>
      <c r="K7" s="1" t="s">
        <v>678</v>
      </c>
      <c r="L7" s="1" t="s">
        <v>8</v>
      </c>
      <c r="M7" s="1" t="s">
        <v>8</v>
      </c>
      <c r="N7" s="1" t="s">
        <v>680</v>
      </c>
    </row>
    <row r="8" spans="6:15" ht="15.6" x14ac:dyDescent="0.3">
      <c r="F8" s="1">
        <v>5</v>
      </c>
      <c r="G8" s="1" t="s">
        <v>688</v>
      </c>
      <c r="H8" s="1" t="s">
        <v>689</v>
      </c>
      <c r="I8" s="1" t="s">
        <v>677</v>
      </c>
      <c r="J8" s="1">
        <v>2025</v>
      </c>
      <c r="K8" s="1" t="s">
        <v>678</v>
      </c>
      <c r="L8" s="1" t="s">
        <v>690</v>
      </c>
      <c r="M8" s="1" t="s">
        <v>8</v>
      </c>
      <c r="N8" s="1" t="s">
        <v>680</v>
      </c>
    </row>
    <row r="9" spans="6:15" ht="15.6" x14ac:dyDescent="0.3">
      <c r="F9" s="1">
        <v>6</v>
      </c>
      <c r="G9" s="1" t="s">
        <v>691</v>
      </c>
      <c r="H9" s="1" t="s">
        <v>692</v>
      </c>
      <c r="I9" s="1" t="s">
        <v>677</v>
      </c>
      <c r="J9" s="1">
        <v>2025</v>
      </c>
      <c r="K9" s="1" t="s">
        <v>678</v>
      </c>
      <c r="L9" s="1" t="s">
        <v>693</v>
      </c>
      <c r="M9" s="1" t="s">
        <v>8</v>
      </c>
      <c r="N9" s="1" t="s">
        <v>680</v>
      </c>
    </row>
    <row r="10" spans="6:15" ht="15.6" x14ac:dyDescent="0.3">
      <c r="F10" s="1">
        <v>7</v>
      </c>
      <c r="G10" s="1" t="s">
        <v>694</v>
      </c>
      <c r="H10" s="1" t="s">
        <v>695</v>
      </c>
      <c r="I10" s="1" t="s">
        <v>677</v>
      </c>
      <c r="J10" s="1">
        <v>2025</v>
      </c>
      <c r="K10" s="1" t="s">
        <v>678</v>
      </c>
      <c r="L10" s="24" t="s">
        <v>696</v>
      </c>
      <c r="M10" s="1" t="s">
        <v>8</v>
      </c>
      <c r="N10" s="1" t="s">
        <v>680</v>
      </c>
    </row>
    <row r="11" spans="6:15" ht="15.6" x14ac:dyDescent="0.3">
      <c r="F11" s="1">
        <v>8</v>
      </c>
      <c r="G11" s="1" t="s">
        <v>697</v>
      </c>
      <c r="H11" s="1" t="s">
        <v>698</v>
      </c>
      <c r="I11" s="1" t="s">
        <v>677</v>
      </c>
      <c r="J11" s="1">
        <v>2025</v>
      </c>
      <c r="K11" s="1" t="s">
        <v>678</v>
      </c>
      <c r="L11" s="1" t="s">
        <v>699</v>
      </c>
      <c r="M11" s="1" t="s">
        <v>8</v>
      </c>
      <c r="N11" s="1" t="s">
        <v>680</v>
      </c>
    </row>
    <row r="12" spans="6:15" ht="15.6" x14ac:dyDescent="0.3">
      <c r="F12" s="1">
        <v>9</v>
      </c>
      <c r="G12" s="1" t="s">
        <v>700</v>
      </c>
      <c r="H12" s="1" t="s">
        <v>701</v>
      </c>
      <c r="I12" s="1" t="s">
        <v>677</v>
      </c>
      <c r="J12" s="1">
        <v>2025</v>
      </c>
      <c r="K12" s="1" t="s">
        <v>678</v>
      </c>
      <c r="L12" s="1" t="s">
        <v>702</v>
      </c>
      <c r="M12" s="1" t="s">
        <v>8</v>
      </c>
      <c r="N12" s="1" t="s">
        <v>680</v>
      </c>
    </row>
    <row r="16" spans="6:15" ht="15.6" x14ac:dyDescent="0.3">
      <c r="F16" s="25"/>
      <c r="G16" s="26"/>
      <c r="H16" s="26"/>
      <c r="I16" s="26"/>
      <c r="J16" s="26"/>
      <c r="K16" s="26"/>
      <c r="L16" s="26"/>
      <c r="M16" s="26"/>
      <c r="N16" s="26"/>
      <c r="O16" s="26"/>
    </row>
    <row r="17" spans="6:15" ht="15.6" x14ac:dyDescent="0.3">
      <c r="F17" s="1"/>
      <c r="G17" s="1"/>
      <c r="H17" s="1"/>
      <c r="I17" s="1"/>
      <c r="J17" s="1"/>
      <c r="K17" s="1"/>
      <c r="L17" s="1"/>
      <c r="M17" s="1"/>
      <c r="N17" s="1"/>
      <c r="O17" s="1"/>
    </row>
    <row r="18" spans="6:15" ht="15.6" x14ac:dyDescent="0.3">
      <c r="F18" s="1"/>
      <c r="G18" s="1"/>
      <c r="H18" s="1"/>
      <c r="I18" s="1"/>
      <c r="J18" s="1"/>
      <c r="K18" s="1"/>
      <c r="L18" s="1"/>
      <c r="M18" s="1"/>
      <c r="N18" s="1"/>
      <c r="O18" s="1"/>
    </row>
    <row r="19" spans="6:15" ht="15.6" x14ac:dyDescent="0.3">
      <c r="F19" s="1"/>
      <c r="G19" s="1"/>
      <c r="H19" s="1"/>
      <c r="I19" s="1"/>
      <c r="J19" s="1"/>
      <c r="K19" s="1"/>
      <c r="L19" s="1"/>
      <c r="M19" s="24"/>
      <c r="N19" s="1"/>
      <c r="O19" s="1"/>
    </row>
    <row r="20" spans="6:15" ht="15.6" x14ac:dyDescent="0.3">
      <c r="F20" s="1"/>
      <c r="G20" s="1"/>
      <c r="H20" s="1"/>
      <c r="I20" s="1"/>
      <c r="J20" s="1"/>
      <c r="K20" s="1"/>
      <c r="L20" s="1"/>
      <c r="M20" s="1"/>
      <c r="N20" s="1"/>
      <c r="O20" s="1"/>
    </row>
    <row r="21" spans="6:15" ht="15.6" x14ac:dyDescent="0.3">
      <c r="F21" s="1"/>
      <c r="G21" s="1"/>
      <c r="H21" s="1"/>
      <c r="I21" s="1"/>
      <c r="J21" s="1"/>
      <c r="K21" s="1"/>
      <c r="L21" s="1"/>
      <c r="M21" s="1"/>
      <c r="N21" s="1"/>
      <c r="O21" s="1"/>
    </row>
    <row r="22" spans="6:15" ht="15.6" x14ac:dyDescent="0.3">
      <c r="F22" s="1"/>
      <c r="G22" s="1"/>
      <c r="H22" s="1"/>
      <c r="I22" s="1"/>
      <c r="J22" s="1"/>
      <c r="K22" s="1"/>
      <c r="L22" s="1"/>
      <c r="M22" s="1"/>
      <c r="N22" s="1"/>
      <c r="O22" s="1"/>
    </row>
    <row r="23" spans="6:15" ht="15.6" x14ac:dyDescent="0.3">
      <c r="F23" s="1"/>
      <c r="G23" s="1"/>
      <c r="H23" s="1"/>
      <c r="I23" s="1"/>
      <c r="J23" s="1"/>
      <c r="K23" s="1"/>
      <c r="L23" s="1"/>
      <c r="M23" s="1"/>
      <c r="N23" s="1"/>
      <c r="O23" s="1"/>
    </row>
    <row r="27" spans="6:15" ht="15.6" x14ac:dyDescent="0.3">
      <c r="F27" s="25" t="s">
        <v>666</v>
      </c>
      <c r="G27" s="26" t="s">
        <v>667</v>
      </c>
      <c r="H27" s="26" t="s">
        <v>668</v>
      </c>
      <c r="I27" s="26" t="s">
        <v>669</v>
      </c>
      <c r="J27" s="26" t="s">
        <v>670</v>
      </c>
      <c r="K27" s="26" t="s">
        <v>671</v>
      </c>
      <c r="L27" s="26" t="s">
        <v>703</v>
      </c>
      <c r="M27" s="26" t="s">
        <v>672</v>
      </c>
      <c r="N27" s="26" t="s">
        <v>673</v>
      </c>
      <c r="O27" s="26" t="s">
        <v>674</v>
      </c>
    </row>
    <row r="28" spans="6:15" ht="15.6" x14ac:dyDescent="0.3">
      <c r="F28" s="1">
        <v>1</v>
      </c>
      <c r="G28" s="1" t="s">
        <v>688</v>
      </c>
      <c r="H28" s="1" t="s">
        <v>689</v>
      </c>
      <c r="I28" s="1" t="s">
        <v>677</v>
      </c>
      <c r="J28" s="1">
        <v>2025</v>
      </c>
      <c r="K28" s="1" t="s">
        <v>678</v>
      </c>
      <c r="L28" s="1"/>
      <c r="M28" s="1" t="s">
        <v>690</v>
      </c>
      <c r="N28" s="1" t="s">
        <v>8</v>
      </c>
      <c r="O28" s="1" t="s">
        <v>680</v>
      </c>
    </row>
    <row r="29" spans="6:15" ht="15.6" x14ac:dyDescent="0.3">
      <c r="F29" s="1">
        <v>2</v>
      </c>
      <c r="G29" s="1" t="s">
        <v>691</v>
      </c>
      <c r="H29" s="1" t="s">
        <v>692</v>
      </c>
      <c r="I29" s="1" t="s">
        <v>677</v>
      </c>
      <c r="J29" s="1">
        <v>2025</v>
      </c>
      <c r="K29" s="1" t="s">
        <v>678</v>
      </c>
      <c r="L29" s="1"/>
      <c r="M29" s="1" t="s">
        <v>693</v>
      </c>
      <c r="N29" s="1" t="s">
        <v>8</v>
      </c>
      <c r="O29" s="1" t="s">
        <v>680</v>
      </c>
    </row>
    <row r="30" spans="6:15" ht="15.6" x14ac:dyDescent="0.3">
      <c r="F30" s="1">
        <v>3</v>
      </c>
      <c r="G30" s="1" t="s">
        <v>694</v>
      </c>
      <c r="H30" s="1" t="s">
        <v>695</v>
      </c>
      <c r="I30" s="1" t="s">
        <v>677</v>
      </c>
      <c r="J30" s="1">
        <v>2025</v>
      </c>
      <c r="K30" s="1" t="s">
        <v>678</v>
      </c>
      <c r="L30" s="1"/>
      <c r="M30" s="24" t="s">
        <v>696</v>
      </c>
      <c r="N30" s="1" t="s">
        <v>8</v>
      </c>
      <c r="O30" s="1" t="s">
        <v>680</v>
      </c>
    </row>
    <row r="31" spans="6:15" ht="15.6" x14ac:dyDescent="0.3">
      <c r="F31" s="1">
        <v>4</v>
      </c>
      <c r="G31" s="1" t="s">
        <v>697</v>
      </c>
      <c r="H31" s="1" t="s">
        <v>698</v>
      </c>
      <c r="I31" s="1" t="s">
        <v>677</v>
      </c>
      <c r="J31" s="1">
        <v>2025</v>
      </c>
      <c r="K31" s="1" t="s">
        <v>678</v>
      </c>
      <c r="L31" s="1"/>
      <c r="M31" s="1" t="s">
        <v>699</v>
      </c>
      <c r="N31" s="1" t="s">
        <v>8</v>
      </c>
      <c r="O31" s="1" t="s">
        <v>680</v>
      </c>
    </row>
    <row r="32" spans="6:15" ht="15.6" x14ac:dyDescent="0.3">
      <c r="F32" s="1">
        <v>5</v>
      </c>
      <c r="G32" s="1" t="s">
        <v>733</v>
      </c>
      <c r="H32" s="1" t="s">
        <v>709</v>
      </c>
      <c r="I32" s="1" t="s">
        <v>677</v>
      </c>
      <c r="J32" s="1">
        <v>2025</v>
      </c>
      <c r="K32" s="1" t="s">
        <v>710</v>
      </c>
      <c r="L32" s="1" t="s">
        <v>711</v>
      </c>
      <c r="M32" s="1" t="s">
        <v>712</v>
      </c>
      <c r="N32" s="1" t="s">
        <v>8</v>
      </c>
      <c r="O32" s="1" t="s">
        <v>680</v>
      </c>
    </row>
    <row r="36" spans="6:15" ht="15.6" x14ac:dyDescent="0.3">
      <c r="F36" s="22" t="s">
        <v>666</v>
      </c>
      <c r="G36" s="23" t="s">
        <v>667</v>
      </c>
      <c r="H36" s="1" t="s">
        <v>713</v>
      </c>
      <c r="I36" s="23" t="s">
        <v>668</v>
      </c>
      <c r="J36" s="23" t="s">
        <v>669</v>
      </c>
      <c r="K36" s="23" t="s">
        <v>670</v>
      </c>
      <c r="L36" s="23" t="s">
        <v>671</v>
      </c>
      <c r="M36" s="23" t="s">
        <v>672</v>
      </c>
      <c r="N36" s="23" t="s">
        <v>673</v>
      </c>
      <c r="O36" s="23" t="s">
        <v>674</v>
      </c>
    </row>
    <row r="37" spans="6:15" ht="15.6" x14ac:dyDescent="0.3">
      <c r="F37" s="1">
        <v>1</v>
      </c>
      <c r="G37" s="1" t="s">
        <v>688</v>
      </c>
      <c r="H37" s="1"/>
      <c r="I37" s="1" t="s">
        <v>689</v>
      </c>
      <c r="J37" s="1" t="s">
        <v>677</v>
      </c>
      <c r="K37" s="1">
        <v>2025</v>
      </c>
      <c r="L37" s="1" t="s">
        <v>678</v>
      </c>
      <c r="M37" s="1" t="s">
        <v>690</v>
      </c>
      <c r="N37" s="1" t="s">
        <v>8</v>
      </c>
      <c r="O37" s="1" t="s">
        <v>680</v>
      </c>
    </row>
    <row r="38" spans="6:15" ht="15.6" x14ac:dyDescent="0.3">
      <c r="F38" s="1">
        <v>2</v>
      </c>
      <c r="G38" s="1" t="s">
        <v>691</v>
      </c>
      <c r="H38" s="1"/>
      <c r="I38" s="1" t="s">
        <v>692</v>
      </c>
      <c r="J38" s="1" t="s">
        <v>677</v>
      </c>
      <c r="K38" s="1">
        <v>2025</v>
      </c>
      <c r="L38" s="1" t="s">
        <v>678</v>
      </c>
      <c r="M38" s="1" t="s">
        <v>693</v>
      </c>
      <c r="N38" s="1" t="s">
        <v>8</v>
      </c>
      <c r="O38" s="1" t="s">
        <v>680</v>
      </c>
    </row>
    <row r="39" spans="6:15" ht="15.6" x14ac:dyDescent="0.3">
      <c r="F39" s="1">
        <v>3</v>
      </c>
      <c r="G39" s="1" t="s">
        <v>694</v>
      </c>
      <c r="H39" s="1"/>
      <c r="I39" s="1" t="s">
        <v>695</v>
      </c>
      <c r="J39" s="1" t="s">
        <v>677</v>
      </c>
      <c r="K39" s="1">
        <v>2025</v>
      </c>
      <c r="L39" s="1" t="s">
        <v>678</v>
      </c>
      <c r="M39" s="24" t="s">
        <v>696</v>
      </c>
      <c r="N39" s="1" t="s">
        <v>8</v>
      </c>
      <c r="O39" s="1" t="s">
        <v>680</v>
      </c>
    </row>
    <row r="40" spans="6:15" ht="15.6" x14ac:dyDescent="0.3">
      <c r="F40" s="1">
        <v>4</v>
      </c>
      <c r="G40" s="1" t="s">
        <v>697</v>
      </c>
      <c r="H40" s="1"/>
      <c r="I40" s="1" t="s">
        <v>698</v>
      </c>
      <c r="J40" s="1" t="s">
        <v>677</v>
      </c>
      <c r="K40" s="1">
        <v>2025</v>
      </c>
      <c r="L40" s="1" t="s">
        <v>678</v>
      </c>
      <c r="M40" s="1" t="s">
        <v>699</v>
      </c>
      <c r="N40" s="1" t="s">
        <v>8</v>
      </c>
      <c r="O40" s="1" t="s">
        <v>680</v>
      </c>
    </row>
    <row r="41" spans="6:15" ht="15.6" x14ac:dyDescent="0.3">
      <c r="F41" s="1">
        <v>5</v>
      </c>
      <c r="G41" s="1" t="s">
        <v>622</v>
      </c>
      <c r="H41" s="1" t="s">
        <v>714</v>
      </c>
      <c r="I41" s="1" t="s">
        <v>715</v>
      </c>
      <c r="J41" s="1"/>
      <c r="K41" s="1">
        <v>2025</v>
      </c>
      <c r="L41" s="1" t="s">
        <v>678</v>
      </c>
      <c r="M41" s="1" t="s">
        <v>716</v>
      </c>
      <c r="N41" s="1" t="s">
        <v>8</v>
      </c>
      <c r="O41" s="1" t="s">
        <v>680</v>
      </c>
    </row>
    <row r="42" spans="6:15" ht="15.6" x14ac:dyDescent="0.3">
      <c r="F42" s="1">
        <v>6</v>
      </c>
      <c r="G42" s="1" t="s">
        <v>717</v>
      </c>
      <c r="H42" s="1" t="s">
        <v>718</v>
      </c>
      <c r="I42" s="1" t="s">
        <v>719</v>
      </c>
      <c r="J42" s="1" t="s">
        <v>720</v>
      </c>
      <c r="K42" s="1">
        <v>2025</v>
      </c>
      <c r="L42" s="1" t="s">
        <v>678</v>
      </c>
      <c r="M42" s="1" t="s">
        <v>721</v>
      </c>
      <c r="N42" s="1" t="s">
        <v>8</v>
      </c>
      <c r="O42" s="1" t="s">
        <v>680</v>
      </c>
    </row>
    <row r="43" spans="6:15" ht="15.6" x14ac:dyDescent="0.3">
      <c r="F43" s="1">
        <v>7</v>
      </c>
      <c r="G43" s="1" t="s">
        <v>722</v>
      </c>
      <c r="H43" s="1" t="s">
        <v>723</v>
      </c>
      <c r="I43" s="1" t="s">
        <v>724</v>
      </c>
      <c r="J43" s="1" t="s">
        <v>720</v>
      </c>
      <c r="K43" s="1">
        <v>2025</v>
      </c>
      <c r="L43" s="1" t="s">
        <v>678</v>
      </c>
      <c r="M43" s="1" t="s">
        <v>725</v>
      </c>
      <c r="N43" s="1" t="s">
        <v>8</v>
      </c>
      <c r="O43" s="1" t="s">
        <v>680</v>
      </c>
    </row>
    <row r="44" spans="6:15" ht="15.6" x14ac:dyDescent="0.3">
      <c r="F44" s="1">
        <v>8</v>
      </c>
      <c r="G44" s="1" t="s">
        <v>726</v>
      </c>
      <c r="H44" s="1"/>
      <c r="I44" s="1" t="s">
        <v>727</v>
      </c>
      <c r="J44" s="1" t="s">
        <v>720</v>
      </c>
      <c r="K44" s="1">
        <v>2025</v>
      </c>
      <c r="L44" s="1" t="s">
        <v>704</v>
      </c>
      <c r="M44" s="1" t="s">
        <v>728</v>
      </c>
      <c r="N44" s="1" t="s">
        <v>8</v>
      </c>
      <c r="O44" s="1" t="s">
        <v>680</v>
      </c>
    </row>
    <row r="45" spans="6:15" ht="15.6" x14ac:dyDescent="0.3">
      <c r="F45" s="1">
        <v>9</v>
      </c>
      <c r="G45" s="1" t="s">
        <v>729</v>
      </c>
      <c r="H45" s="1" t="s">
        <v>730</v>
      </c>
      <c r="I45" s="1" t="s">
        <v>731</v>
      </c>
      <c r="J45" s="1"/>
      <c r="K45" s="1">
        <v>2025</v>
      </c>
      <c r="L45" s="1" t="s">
        <v>678</v>
      </c>
      <c r="M45" s="1" t="s">
        <v>732</v>
      </c>
      <c r="N45" s="1" t="s">
        <v>8</v>
      </c>
      <c r="O45" s="1" t="s">
        <v>680</v>
      </c>
    </row>
    <row r="49" spans="6:15" ht="15.6" x14ac:dyDescent="0.3">
      <c r="F49" s="27" t="s">
        <v>666</v>
      </c>
      <c r="G49" s="27" t="s">
        <v>667</v>
      </c>
      <c r="H49" s="27" t="s">
        <v>668</v>
      </c>
      <c r="I49" s="27" t="s">
        <v>669</v>
      </c>
      <c r="J49" s="27" t="s">
        <v>670</v>
      </c>
      <c r="K49" s="27" t="s">
        <v>671</v>
      </c>
      <c r="L49" s="27" t="s">
        <v>703</v>
      </c>
      <c r="M49" s="27" t="s">
        <v>672</v>
      </c>
      <c r="N49" s="27" t="s">
        <v>673</v>
      </c>
      <c r="O49" s="27" t="s">
        <v>674</v>
      </c>
    </row>
    <row r="50" spans="6:15" ht="15.6" x14ac:dyDescent="0.3">
      <c r="F50" s="1">
        <v>1</v>
      </c>
      <c r="G50" s="1" t="s">
        <v>694</v>
      </c>
      <c r="H50" s="1" t="s">
        <v>695</v>
      </c>
      <c r="I50" s="1" t="s">
        <v>677</v>
      </c>
      <c r="J50" s="1">
        <v>2025</v>
      </c>
      <c r="K50" s="1" t="s">
        <v>678</v>
      </c>
      <c r="M50" s="1" t="s">
        <v>696</v>
      </c>
      <c r="N50" s="1" t="s">
        <v>8</v>
      </c>
      <c r="O50" s="1" t="s">
        <v>680</v>
      </c>
    </row>
    <row r="51" spans="6:15" ht="15.6" x14ac:dyDescent="0.3">
      <c r="F51" s="1">
        <v>2</v>
      </c>
      <c r="G51" s="1" t="s">
        <v>733</v>
      </c>
      <c r="H51" s="1" t="s">
        <v>709</v>
      </c>
      <c r="I51" s="1" t="s">
        <v>677</v>
      </c>
      <c r="J51" s="1">
        <v>2025</v>
      </c>
      <c r="K51" s="1" t="s">
        <v>710</v>
      </c>
      <c r="L51" s="1" t="s">
        <v>711</v>
      </c>
      <c r="M51" s="1" t="s">
        <v>712</v>
      </c>
      <c r="N51" s="1" t="s">
        <v>8</v>
      </c>
      <c r="O51" s="1" t="s">
        <v>680</v>
      </c>
    </row>
    <row r="52" spans="6:15" ht="15.6" x14ac:dyDescent="0.3">
      <c r="F52" s="1">
        <v>3</v>
      </c>
      <c r="G52" s="1" t="s">
        <v>707</v>
      </c>
      <c r="H52" s="1" t="s">
        <v>708</v>
      </c>
      <c r="I52" s="1" t="s">
        <v>677</v>
      </c>
      <c r="J52" s="1">
        <v>2025</v>
      </c>
      <c r="K52" s="1" t="s">
        <v>704</v>
      </c>
      <c r="L52" s="1" t="s">
        <v>705</v>
      </c>
      <c r="M52" s="1" t="s">
        <v>706</v>
      </c>
      <c r="N52" s="1" t="s">
        <v>8</v>
      </c>
      <c r="O52" s="1" t="s">
        <v>680</v>
      </c>
    </row>
    <row r="53" spans="6:15" ht="15.6" x14ac:dyDescent="0.3">
      <c r="F53" s="1">
        <v>4</v>
      </c>
      <c r="G53" s="1" t="s">
        <v>726</v>
      </c>
      <c r="H53" s="1" t="s">
        <v>727</v>
      </c>
      <c r="I53" s="1" t="s">
        <v>720</v>
      </c>
      <c r="J53" s="1">
        <v>2025</v>
      </c>
      <c r="K53" s="1" t="s">
        <v>704</v>
      </c>
      <c r="M53" s="1" t="s">
        <v>728</v>
      </c>
      <c r="N53" s="1" t="s">
        <v>8</v>
      </c>
      <c r="O53" s="1" t="s">
        <v>680</v>
      </c>
    </row>
  </sheetData>
  <pageMargins left="0.7" right="0.7" top="0.75" bottom="0.75" header="0.3" footer="0.3"/>
  <pageSetup paperSize="9" orientation="portrait" horizontalDpi="0"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k 5 l W x f h K j e l A A A A 9 Q A A A B I A H A B D b 2 5 m a W c v U G F j a 2 F n Z S 5 4 b W w g o h g A K K A U A A A A A A A A A A A A A A A A A A A A A A A A A A A A e 7 9 7 v 4 1 9 R W 6 O Q l l q U X F m f p 6 t k q G e g Z J C a l 5 y f k p m X r q t U m l J m q 6 F k r 2 d T U B i c n Z i e q o C U H F e s V V F c Y q t U k Z J S Y G V v n 5 5 e b l e u b F e f l G 6 v p G B g a F + h K 9 P c H J G a m 6 i E l x x J m H F u p l 5 x S W J e c m p S n Y 2 Y R D H 2 B n p W V r o m Z o B n W S j D x O z 8 c 3 M Q 8 g b A e V A s k i C N s 6 l O S W l R a l 2 m S m 6 n i 4 2 + j C u j T 7 U C 3 Y A U E s D B B Q A A g A I A B Z O Z 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T m V b K I p H u A 4 A A A A R A A A A E w A c A E Z v c m 1 1 b G F z L 1 N l Y 3 R p b 2 4 x L m 0 g o h g A K K A U A A A A A A A A A A A A A A A A A A A A A A A A A A A A K 0 5 N L s n M z 1 M I h t C G 1 g B Q S w E C L Q A U A A I A C A A W T m V b F + E q N 6 U A A A D 1 A A A A E g A A A A A A A A A A A A A A A A A A A A A A Q 2 9 u Z m l n L 1 B h Y 2 t h Z 2 U u e G 1 s U E s B A i 0 A F A A C A A g A F k 5 l W w / K 6 a u k A A A A 6 Q A A A B M A A A A A A A A A A A A A A A A A 8 Q A A A F t D b 2 5 0 Z W 5 0 X 1 R 5 c G V z X S 5 4 b W x Q S w E C L Q A U A A I A C A A W T m 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F Q W H f p Z R k y L 0 F 5 K v K b 8 T w A A A A A C A A A A A A A Q Z g A A A A E A A C A A A A B X / J M D q P C 9 S w / e z p E 6 m u 6 U C 4 I u V f b J G 9 F C r h 7 / P u a Q R A A A A A A O g A A A A A I A A C A A A A D v X P M X 1 U h 3 R Z a X 6 r N M X d R v t 7 B h u g 5 C 5 j H n O 2 X Q m N x h C V A A A A B B x I 9 R g t y j w y A J I 8 x t y L I L U y y A 2 3 R t x n s a x s I F y W 6 2 D X z f p n V P z F p 2 g Z n F G l 7 H i O m D + H T g Z z B i 9 M d k E Y Z t S J t A 0 W C p y q y g i o n R f u O W n p k y W k A A A A B y 8 N f r n O r j H 0 O d H 5 d 9 c 8 c i 2 I 8 H Z 6 4 L 3 t Y 8 3 F r m Y N b W U 9 x j Q y + C E a J k 9 m X s 7 K Q 1 X u m l d g w W I 6 G I u N 4 R o i V 8 I H i 0 < / D a t a M a s h u p > 
</file>

<file path=customXml/itemProps1.xml><?xml version="1.0" encoding="utf-8"?>
<ds:datastoreItem xmlns:ds="http://schemas.openxmlformats.org/officeDocument/2006/customXml" ds:itemID="{C1CFB3DB-FC59-4C32-985C-E9E1F3E7E8A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informasi</vt:lpstr>
      <vt:lpstr>kode desa</vt:lpstr>
      <vt:lpstr>luas wilayah</vt:lpstr>
      <vt:lpstr>jumlah sekolah</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2025-10-27T01:49:10Z</dcterms:created>
  <dcterms:modified xsi:type="dcterms:W3CDTF">2025-11-11T09:42:57Z</dcterms:modified>
</cp:coreProperties>
</file>