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Upload Dinkes\"/>
    </mc:Choice>
  </mc:AlternateContent>
  <xr:revisionPtr revIDLastSave="0" documentId="8_{D4162439-537B-4633-A7DB-9E9DB2FED5E5}" xr6:coauthVersionLast="47" xr6:coauthVersionMax="47" xr10:uidLastSave="{00000000-0000-0000-0000-000000000000}"/>
  <bookViews>
    <workbookView xWindow="-108" yWindow="-108" windowWidth="23256" windowHeight="13896" activeTab="2" xr2:uid="{14652532-C6FB-401E-A351-3F5B18F2553D}"/>
  </bookViews>
  <sheets>
    <sheet name="wilayah kerja" sheetId="1" r:id="rId1"/>
    <sheet name="data puskesmas" sheetId="5" r:id="rId2"/>
    <sheet name="Informasi" sheetId="6" r:id="rId3"/>
    <sheet name="Kode" sheetId="3" r:id="rId4"/>
    <sheet name="Metadata"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alcChain>
</file>

<file path=xl/sharedStrings.xml><?xml version="1.0" encoding="utf-8"?>
<sst xmlns="http://schemas.openxmlformats.org/spreadsheetml/2006/main" count="1430" uniqueCount="394">
  <si>
    <t>Puskesmas</t>
  </si>
  <si>
    <t>Kode Kecamatan</t>
  </si>
  <si>
    <t>63.11.05</t>
  </si>
  <si>
    <t>63.11.08</t>
  </si>
  <si>
    <t>63.11.02</t>
  </si>
  <si>
    <t>63.11.01</t>
  </si>
  <si>
    <t>63.11.07</t>
  </si>
  <si>
    <t>Bungin</t>
  </si>
  <si>
    <t>63.11.04</t>
  </si>
  <si>
    <t>Tampang</t>
  </si>
  <si>
    <t>63.11.03</t>
  </si>
  <si>
    <t>63.11.06</t>
  </si>
  <si>
    <t>Kecamatan</t>
  </si>
  <si>
    <t>Wonorejo</t>
  </si>
  <si>
    <t>03820001</t>
  </si>
  <si>
    <t>03820003</t>
  </si>
  <si>
    <t>17130101</t>
  </si>
  <si>
    <t>17130201</t>
  </si>
  <si>
    <t>17130202</t>
  </si>
  <si>
    <t>17130301</t>
  </si>
  <si>
    <t>17130401</t>
  </si>
  <si>
    <t>17130402</t>
  </si>
  <si>
    <t>17130501</t>
  </si>
  <si>
    <t>17130601</t>
  </si>
  <si>
    <t>17130602</t>
  </si>
  <si>
    <t>17130701</t>
  </si>
  <si>
    <t>Kode Puskesmas</t>
  </si>
  <si>
    <t>Nama Puskesmas</t>
  </si>
  <si>
    <t>Uren</t>
  </si>
  <si>
    <t>Tanah Habang</t>
  </si>
  <si>
    <t>Juai</t>
  </si>
  <si>
    <t>Halong</t>
  </si>
  <si>
    <t>Pirsus</t>
  </si>
  <si>
    <t>Awayan</t>
  </si>
  <si>
    <t>Batu Mandi</t>
  </si>
  <si>
    <t>Lok Batu</t>
  </si>
  <si>
    <t>Lampihong</t>
  </si>
  <si>
    <t>Paringin</t>
  </si>
  <si>
    <t>Paringin Selatan</t>
  </si>
  <si>
    <t>Tebing Tinggi</t>
  </si>
  <si>
    <t>Tanah Habang Kanan</t>
  </si>
  <si>
    <t>Mungkur Uyam</t>
  </si>
  <si>
    <t>Sumber rejeki</t>
  </si>
  <si>
    <t>Putat Basiun</t>
  </si>
  <si>
    <t>Hampa Raya</t>
  </si>
  <si>
    <t>Lampihong Kanan</t>
  </si>
  <si>
    <t>Paringin Kota</t>
  </si>
  <si>
    <t>Batu Piring</t>
  </si>
  <si>
    <t>Simpang Nadong</t>
  </si>
  <si>
    <t>Desa/Kelurahan alamat Puskesmas</t>
  </si>
  <si>
    <t>Kode Desa/Kelurahan Alamat Puskesmas</t>
  </si>
  <si>
    <t>Kode Desa/Kelurahan</t>
  </si>
  <si>
    <t>63.11.01.2001</t>
  </si>
  <si>
    <t>63.11.01.2002</t>
  </si>
  <si>
    <t>63.11.01.2003</t>
  </si>
  <si>
    <t>63.11.01.2004</t>
  </si>
  <si>
    <t>63.11.01.2005</t>
  </si>
  <si>
    <t>63.11.01.2006</t>
  </si>
  <si>
    <t>63.11.01.2007</t>
  </si>
  <si>
    <t>63.11.01.2008</t>
  </si>
  <si>
    <t>63.11.01.2009</t>
  </si>
  <si>
    <t>63.11.01.2010</t>
  </si>
  <si>
    <t>63.11.01.2011</t>
  </si>
  <si>
    <t>63.11.01.2012</t>
  </si>
  <si>
    <t>63.11.01.2013</t>
  </si>
  <si>
    <t>63.11.01.2014</t>
  </si>
  <si>
    <t>63.11.01.2015</t>
  </si>
  <si>
    <t>63.11.01.2016</t>
  </si>
  <si>
    <t>63.11.01.2017</t>
  </si>
  <si>
    <t>63.11.01.2018</t>
  </si>
  <si>
    <t>63.11.01.2019</t>
  </si>
  <si>
    <t>63.11.01.2020</t>
  </si>
  <si>
    <t>63.11.01.2021</t>
  </si>
  <si>
    <t>63.11.02.2001</t>
  </si>
  <si>
    <t>63.11.02.2002</t>
  </si>
  <si>
    <t>63.11.02.2003</t>
  </si>
  <si>
    <t>63.11.02.2004</t>
  </si>
  <si>
    <t>63.11.02.2005</t>
  </si>
  <si>
    <t>63.11.02.2008</t>
  </si>
  <si>
    <t>63.11.02.2009</t>
  </si>
  <si>
    <t>63.11.02.2010</t>
  </si>
  <si>
    <t>63.11.02.2011</t>
  </si>
  <si>
    <t>63.11.02.2012</t>
  </si>
  <si>
    <t>63.11.02.2013</t>
  </si>
  <si>
    <t>63.11.02.2014</t>
  </si>
  <si>
    <t>63.11.02.2015</t>
  </si>
  <si>
    <t>63.11.02.2016</t>
  </si>
  <si>
    <t>63.11.02.2017</t>
  </si>
  <si>
    <t>63.11.02.2018</t>
  </si>
  <si>
    <t>63.11.02.2019</t>
  </si>
  <si>
    <t>63.11.02.2020</t>
  </si>
  <si>
    <t>63.11.02.2021</t>
  </si>
  <si>
    <t>63.11.02.2022</t>
  </si>
  <si>
    <t>63.11.02.2023</t>
  </si>
  <si>
    <t>63.11.02.2024</t>
  </si>
  <si>
    <t>63.11.02.2025</t>
  </si>
  <si>
    <t>63.11.02.2026</t>
  </si>
  <si>
    <t>63.11.03.2004</t>
  </si>
  <si>
    <t>63.11.03.2005</t>
  </si>
  <si>
    <t>63.11.03.2006</t>
  </si>
  <si>
    <t>63.11.03.2007</t>
  </si>
  <si>
    <t>63.11.03.2008</t>
  </si>
  <si>
    <t>63.11.03.2009</t>
  </si>
  <si>
    <t>63.11.03.2010</t>
  </si>
  <si>
    <t>63.11.03.2011</t>
  </si>
  <si>
    <t>63.11.03.2012</t>
  </si>
  <si>
    <t>63.11.03.2013</t>
  </si>
  <si>
    <t>63.11.03.2014</t>
  </si>
  <si>
    <t>63.11.03.2016</t>
  </si>
  <si>
    <t>63.11.03.2018</t>
  </si>
  <si>
    <t>63.11.03.2020</t>
  </si>
  <si>
    <t>63.11.03.2021</t>
  </si>
  <si>
    <t>63.11.03.2022</t>
  </si>
  <si>
    <t>63.11.03.2024</t>
  </si>
  <si>
    <t>63.11.03.2025</t>
  </si>
  <si>
    <t>63.11.03.2026</t>
  </si>
  <si>
    <t>63.11.03.2027</t>
  </si>
  <si>
    <t>63.11.03.2029</t>
  </si>
  <si>
    <t>63.11.03.2031</t>
  </si>
  <si>
    <t>63.11.03.2032</t>
  </si>
  <si>
    <t>63.11.04.2001</t>
  </si>
  <si>
    <t>63.11.04.2002</t>
  </si>
  <si>
    <t>63.11.04.2003</t>
  </si>
  <si>
    <t>63.11.04.2004</t>
  </si>
  <si>
    <t>63.11.04.2005</t>
  </si>
  <si>
    <t>63.11.04.2006</t>
  </si>
  <si>
    <t>63.11.04.2007</t>
  </si>
  <si>
    <t>63.11.04.2008</t>
  </si>
  <si>
    <t>63.11.04.2009</t>
  </si>
  <si>
    <t>63.11.04.2010</t>
  </si>
  <si>
    <t>63.11.04.2011</t>
  </si>
  <si>
    <t>63.11.04.2012</t>
  </si>
  <si>
    <t>63.11.04.2013</t>
  </si>
  <si>
    <t>63.11.04.2014</t>
  </si>
  <si>
    <t>63.11.04.2015</t>
  </si>
  <si>
    <t>63.11.04.2016</t>
  </si>
  <si>
    <t>63.11.04.2017</t>
  </si>
  <si>
    <t>63.11.04.2018</t>
  </si>
  <si>
    <t>63.11.05.2001</t>
  </si>
  <si>
    <t>63.11.05.2002</t>
  </si>
  <si>
    <t>63.11.05.2003</t>
  </si>
  <si>
    <t>63.11.05.2004</t>
  </si>
  <si>
    <t>63.11.05.2005</t>
  </si>
  <si>
    <t>63.11.05.2006</t>
  </si>
  <si>
    <t>63.11.05.2007</t>
  </si>
  <si>
    <t>63.11.05.2008</t>
  </si>
  <si>
    <t>63.11.05.2009</t>
  </si>
  <si>
    <t>63.11.05.2010</t>
  </si>
  <si>
    <t>63.11.05.2011</t>
  </si>
  <si>
    <t>63.11.05.2012</t>
  </si>
  <si>
    <t>63.11.06.2024</t>
  </si>
  <si>
    <t>63.11.06.2034</t>
  </si>
  <si>
    <t>63.11.06.2038</t>
  </si>
  <si>
    <t>63.11.07.1001</t>
  </si>
  <si>
    <t>63.11.07.2002</t>
  </si>
  <si>
    <t>63.11.07.2003</t>
  </si>
  <si>
    <t>63.11.07.2004</t>
  </si>
  <si>
    <t>63.11.07.2005</t>
  </si>
  <si>
    <t>63.11.07.2006</t>
  </si>
  <si>
    <t>63.11.07.2007</t>
  </si>
  <si>
    <t>63.11.07.2008</t>
  </si>
  <si>
    <t>63.11.07.2009</t>
  </si>
  <si>
    <t>63.11.07.2010</t>
  </si>
  <si>
    <t>63.11.07.2011</t>
  </si>
  <si>
    <t>63.11.07.2012</t>
  </si>
  <si>
    <t>63.11.07.2013</t>
  </si>
  <si>
    <t>63.11.07.2014</t>
  </si>
  <si>
    <t>63.11.07.2015</t>
  </si>
  <si>
    <t>63.11.07.2016</t>
  </si>
  <si>
    <t>63.11.08.2001</t>
  </si>
  <si>
    <t>63.11.08.2002</t>
  </si>
  <si>
    <t>63.11.08.2003</t>
  </si>
  <si>
    <t>63.11.08.2004</t>
  </si>
  <si>
    <t>63.11.05.2013</t>
  </si>
  <si>
    <t>63.11.05.2014</t>
  </si>
  <si>
    <t>63.11.05.2015</t>
  </si>
  <si>
    <t>63.11.05.2016</t>
  </si>
  <si>
    <t>63.11.05.2017</t>
  </si>
  <si>
    <t>63.11.05.2018</t>
  </si>
  <si>
    <t>63.11.05.2019</t>
  </si>
  <si>
    <t>63.11.05.2020</t>
  </si>
  <si>
    <t>63.11.05.2021</t>
  </si>
  <si>
    <t>63.11.05.2022</t>
  </si>
  <si>
    <t>63.11.05.2023</t>
  </si>
  <si>
    <t>63.11.05.2024</t>
  </si>
  <si>
    <t>63.11.05.2025</t>
  </si>
  <si>
    <t>63.11.05.2026</t>
  </si>
  <si>
    <t>63.11.05.2027</t>
  </si>
  <si>
    <t>63.11.06.2005</t>
  </si>
  <si>
    <t>63.11.06.2006</t>
  </si>
  <si>
    <t>63.11.06.2007</t>
  </si>
  <si>
    <t>63.11.06.2008</t>
  </si>
  <si>
    <t>63.11.06.2009</t>
  </si>
  <si>
    <t>63.11.06.2012</t>
  </si>
  <si>
    <t>63.11.06.2013</t>
  </si>
  <si>
    <t>63.11.06.2014</t>
  </si>
  <si>
    <t>63.11.06.2015</t>
  </si>
  <si>
    <t>63.11.06.2017</t>
  </si>
  <si>
    <t>63.11.06.1019</t>
  </si>
  <si>
    <t>63.11.06.2022</t>
  </si>
  <si>
    <t>63.11.06.1023</t>
  </si>
  <si>
    <t>63.11.08.2005</t>
  </si>
  <si>
    <t>63.11.08.2006</t>
  </si>
  <si>
    <t>63.11.08.2007</t>
  </si>
  <si>
    <t>63.11.08.2008</t>
  </si>
  <si>
    <t>63.11.08.2009</t>
  </si>
  <si>
    <t>63.11.08.2010</t>
  </si>
  <si>
    <t>63.11.08.2011</t>
  </si>
  <si>
    <t>63.11.08.2012</t>
  </si>
  <si>
    <t>Desa/Kelurahan</t>
  </si>
  <si>
    <t>Muara Ninian</t>
  </si>
  <si>
    <t>Hamarung</t>
  </si>
  <si>
    <t>Buntu Karau</t>
  </si>
  <si>
    <t>Bata</t>
  </si>
  <si>
    <t>Galumbang</t>
  </si>
  <si>
    <t>Sungai Batung</t>
  </si>
  <si>
    <t>Sirap</t>
  </si>
  <si>
    <t>Tigarun</t>
  </si>
  <si>
    <t>Teluk Bayur</t>
  </si>
  <si>
    <t>Pamurus</t>
  </si>
  <si>
    <t>Marias</t>
  </si>
  <si>
    <t>Lalayau</t>
  </si>
  <si>
    <t>Mihu</t>
  </si>
  <si>
    <t>Hukai</t>
  </si>
  <si>
    <t>Tawahan</t>
  </si>
  <si>
    <t>Gulinggang</t>
  </si>
  <si>
    <t>Panimbaan</t>
  </si>
  <si>
    <t>Sumber Rejeki</t>
  </si>
  <si>
    <t>Hauwai</t>
  </si>
  <si>
    <t>Bangkal</t>
  </si>
  <si>
    <t>Mantuyan</t>
  </si>
  <si>
    <t>Tabuan</t>
  </si>
  <si>
    <t>Puyun</t>
  </si>
  <si>
    <t>Buntu Pilanduk</t>
  </si>
  <si>
    <t>Gunung Riut</t>
  </si>
  <si>
    <t>Kapul</t>
  </si>
  <si>
    <t>Mamantang</t>
  </si>
  <si>
    <t>Binjai Punggal</t>
  </si>
  <si>
    <t>Liyu</t>
  </si>
  <si>
    <t>Binuang Santang</t>
  </si>
  <si>
    <t>Aniungan</t>
  </si>
  <si>
    <t>Binju</t>
  </si>
  <si>
    <t>Karya</t>
  </si>
  <si>
    <t>Marajai</t>
  </si>
  <si>
    <t>Suryatama</t>
  </si>
  <si>
    <t>Baruh Panyambaran</t>
  </si>
  <si>
    <t>Mauya</t>
  </si>
  <si>
    <t>Padang Raya</t>
  </si>
  <si>
    <t>Sumber Agung</t>
  </si>
  <si>
    <t>Mamigang</t>
  </si>
  <si>
    <t>Bihara</t>
  </si>
  <si>
    <t>Pematang</t>
  </si>
  <si>
    <t>Merah</t>
  </si>
  <si>
    <t>Pudak</t>
  </si>
  <si>
    <t>Badalungga</t>
  </si>
  <si>
    <t>Tundakan</t>
  </si>
  <si>
    <t>Sikontan</t>
  </si>
  <si>
    <t>Pulantan</t>
  </si>
  <si>
    <t>Tundi</t>
  </si>
  <si>
    <t>Muara Jaya</t>
  </si>
  <si>
    <t>Bihara Hilir</t>
  </si>
  <si>
    <t>Baru</t>
  </si>
  <si>
    <t>Awayan Hilir</t>
  </si>
  <si>
    <t>Sei Pumpung</t>
  </si>
  <si>
    <t>Badalungga Hilir</t>
  </si>
  <si>
    <t>Nungka</t>
  </si>
  <si>
    <t>Tangalin</t>
  </si>
  <si>
    <t>Kedondong</t>
  </si>
  <si>
    <t>Baramban</t>
  </si>
  <si>
    <t>Ambakiang</t>
  </si>
  <si>
    <t>Piyait</t>
  </si>
  <si>
    <t>Tariwin</t>
  </si>
  <si>
    <t>Munjung</t>
  </si>
  <si>
    <t>Pelajau</t>
  </si>
  <si>
    <t>Batumandi</t>
  </si>
  <si>
    <t>Riwa</t>
  </si>
  <si>
    <t>Mantimin</t>
  </si>
  <si>
    <t>Mampari</t>
  </si>
  <si>
    <t>Bungur</t>
  </si>
  <si>
    <t>Teluk Mesjid</t>
  </si>
  <si>
    <t>Timbun Tulang</t>
  </si>
  <si>
    <t>Banua Hanyar</t>
  </si>
  <si>
    <t>Bakung</t>
  </si>
  <si>
    <t>Karuh</t>
  </si>
  <si>
    <t>Guha</t>
  </si>
  <si>
    <t>Gunung Manau</t>
  </si>
  <si>
    <t>Kasai</t>
  </si>
  <si>
    <t>Tanah Habang Kiri</t>
  </si>
  <si>
    <t>Panaitan</t>
  </si>
  <si>
    <t>Batu Merah</t>
  </si>
  <si>
    <t>Lampihong Selatan</t>
  </si>
  <si>
    <t>Lampihong Kiri</t>
  </si>
  <si>
    <t>Lajar</t>
  </si>
  <si>
    <t>Kusambi Hulu</t>
  </si>
  <si>
    <t>Kusambi Hilir</t>
  </si>
  <si>
    <t>Simpang Tiga</t>
  </si>
  <si>
    <t>Matang Lurus</t>
  </si>
  <si>
    <t>Babayau</t>
  </si>
  <si>
    <t>Balida</t>
  </si>
  <si>
    <t>Sungai Ketapi</t>
  </si>
  <si>
    <t>Baruh Bahinu Luar</t>
  </si>
  <si>
    <t>Inan</t>
  </si>
  <si>
    <t>Baruh Bahinu Dalam</t>
  </si>
  <si>
    <t>Panggung</t>
  </si>
  <si>
    <t>Halubau</t>
  </si>
  <si>
    <t>Binjai</t>
  </si>
  <si>
    <t>Murung Abuin</t>
  </si>
  <si>
    <t>Maradap</t>
  </si>
  <si>
    <t>Halubau Utara</t>
  </si>
  <si>
    <t>Murung Jambu</t>
  </si>
  <si>
    <t>Telaga Purun</t>
  </si>
  <si>
    <t>Lingsir</t>
  </si>
  <si>
    <t>Tarangan</t>
  </si>
  <si>
    <t>Dayak Pitap</t>
  </si>
  <si>
    <t>Sungsum</t>
  </si>
  <si>
    <t>Ju'uh</t>
  </si>
  <si>
    <t>Lok Hamawang</t>
  </si>
  <si>
    <t>Kupang</t>
  </si>
  <si>
    <t>Matang Hanau</t>
  </si>
  <si>
    <t>Lok Panginangan</t>
  </si>
  <si>
    <t>Jungkal</t>
  </si>
  <si>
    <t>Sungai Tabuk</t>
  </si>
  <si>
    <t>Jimamun</t>
  </si>
  <si>
    <t>Pimping</t>
  </si>
  <si>
    <t>Hilir Pasar</t>
  </si>
  <si>
    <t>Teluk Karya</t>
  </si>
  <si>
    <t>Pupuyuan</t>
  </si>
  <si>
    <t>Sungai Awang</t>
  </si>
  <si>
    <t>Kandang Jaya</t>
  </si>
  <si>
    <t>Mundar</t>
  </si>
  <si>
    <t>Balang</t>
  </si>
  <si>
    <t>Kalahiang</t>
  </si>
  <si>
    <t>Lasung Batu</t>
  </si>
  <si>
    <t>Paran</t>
  </si>
  <si>
    <t>Layap</t>
  </si>
  <si>
    <t>Murung Ilung</t>
  </si>
  <si>
    <t>Mangkayahu</t>
  </si>
  <si>
    <t>Lok Batung</t>
  </si>
  <si>
    <t>Lamida Bawah</t>
  </si>
  <si>
    <t>Dahai</t>
  </si>
  <si>
    <t>Paringin Timur</t>
  </si>
  <si>
    <t>Hujan Mas</t>
  </si>
  <si>
    <t>Mayanau</t>
  </si>
  <si>
    <t>Simpang Bumbuan</t>
  </si>
  <si>
    <t>Auh</t>
  </si>
  <si>
    <t>Gunung Batu</t>
  </si>
  <si>
    <t>Langkap</t>
  </si>
  <si>
    <t>Ajung</t>
  </si>
  <si>
    <t>Kambiyain</t>
  </si>
  <si>
    <t>Kode Kabupaten</t>
  </si>
  <si>
    <t>Kabupaten</t>
  </si>
  <si>
    <t>Balangan</t>
  </si>
  <si>
    <t>No</t>
  </si>
  <si>
    <t>Variabel</t>
  </si>
  <si>
    <t>Fasilitas Kesehatan</t>
  </si>
  <si>
    <t>Fasilitas Pelayanan Kesehatan adalah tempat dan/atau alat yang digunakan untuk menyelenggarakan pelayanan kesehatan kepada perseorangan ataupun masyarakat dengan pendekatan promotif, preventif, kuratif, rehabilitatif, dan/atau paliatif yang dilakukan oleh pemerintah pusat, pemerintah daerah, dan/atau masyarakat</t>
  </si>
  <si>
    <t>Definisi</t>
  </si>
  <si>
    <t>Referensi</t>
  </si>
  <si>
    <t>Peraturan Menteri Kesehatan Republik Indonesia  Nomor 19 Tahun 2024 Tentang Penyelenggaraan Pusat Kesehatan Masyarakat Pasal 1 ayat 1</t>
  </si>
  <si>
    <t>Tife Data</t>
  </si>
  <si>
    <t>Kategorik</t>
  </si>
  <si>
    <t>Isian</t>
  </si>
  <si>
    <t>1 = Puskesmas; 2 = Rumah Sakit; 3 = dst (sejalan dengan pengembangan data)</t>
  </si>
  <si>
    <t>Pusat Kesehatan Masyakat</t>
  </si>
  <si>
    <t>Alias</t>
  </si>
  <si>
    <t>Faskes</t>
  </si>
  <si>
    <t>Peraturan Menteri Kesehatan Republik Indonesia  Nomor 19 Tahun 2024 Tentang Penyelenggaraan Pusat Kesehatan Masyarakat Pasal 1 ayat 2</t>
  </si>
  <si>
    <t>Pusat Kesehatan Masyarakat yang selanjutnya disebut Puskesmas adalah Fasilitas Pelayanan Kesehatan tingkat pertama yang menyelenggarakan dan mengoordinasikan pelayanan kesehatan promotif, preventif, kuratif, rehabilitatif, dan/atau paliatif di wilayah kerjanya</t>
  </si>
  <si>
    <t>Registrasi Puskesmas adalah pencatatan resmi Puskesmas yang telah memiliki perizinan sesuai dengan ketentuan peraturan perundang-undangan Berupa Kode Unik</t>
  </si>
  <si>
    <t>Registrasi Puskesmas</t>
  </si>
  <si>
    <t>Peraturan Menteri Kesehatan Republik Indonesia  Nomor 19 Tahun 2024 Tentang Penyelenggaraan Pusat Kesehatan Masyarakat Pasal 1 ayat 8</t>
  </si>
  <si>
    <t>03820001 = Puskesmas Uren
03820003 = Puskesmas Tanah Habang
17130101 = Puskesmas Juai
17130201 = Puskesmas Halong
17130202 = Puskesmas Pirsus
17130301 = Puskesmas Awayan
17130401 = Puskesmas Batu Mandi
17130402 = Puskesmas Lok Batu
17130501 = Puskesmas Lampihong
17130601 = Puskesmas Paringin
17130602 = Puskesmas Paringin Selatan</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</si>
  <si>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</si>
  <si>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Kode Wilayah Aadministrasi Pemerintahan</t>
  </si>
  <si>
    <t>Kode Wilayah</t>
  </si>
  <si>
    <t>Peraturan Menteri Dalam Negeri Nomor 55 Tahun 2021 tentang Kode, Data Wilayah Administrasi Pemerintahan dan Pulau Pasal 1 ayat 1</t>
  </si>
  <si>
    <t>2 digit = Kode Wilayah Provinsi;
4 digit = Kode Wilayah Kabupaten;
6 digit = Kode Wilayah Kecamatan;
11 digit = Kode desa/kelurahan</t>
  </si>
  <si>
    <t>Kecamatan atau yang disebut dengan nama lain yang selanjutnya disebut kecamatan adalah bagian wilayah dari daerah kabupaten/kota yang dipimpin oleh camat.</t>
  </si>
  <si>
    <t>Peraturan Menteri Dalam Negeri Nomor 55 Tahun 2021 tentang Kode, Data Wilayah Administrasi Pemerintahan dan Pulau Pasal 1 ayat 4</t>
  </si>
  <si>
    <t>63.11.01 = Juai
63.11.02 = Halong
63.11.03 = Awayan
63.11.04 = Batu Mandi
63.11.05 = Lampihong
63.11.07 = Paringin Selatan
63.11.08 = Tebing Tinggi
63.11.06 = Paringin</t>
  </si>
  <si>
    <t>Kelurahan atau yang disebut dengan nama lain yang selanjutnya disebut kelurahan adalah bagian dari wilayah Kecamatan sebagai perangkat Kecamatan.</t>
  </si>
  <si>
    <t>Kelurahan</t>
  </si>
  <si>
    <t>Peraturan Menteri Dalam Negeri Nomor 55 Tahun 2021 tentang Kode, Data Wilayah Administrasi Pemerintahan dan Pulau Pasal 1 ayat 5</t>
  </si>
  <si>
    <t>Desa</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</si>
  <si>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</si>
  <si>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Peraturan Menteri Dalam Negeri Nomor 55 Tahun 2021 tentang Kode, Data Wilayah Administrasi Pemerintahan dan Pulau Pasal 1 ayat 6</t>
  </si>
  <si>
    <t>Lihat Kode</t>
  </si>
  <si>
    <t>Jumlah Pusat Kesehatan Masyarakat (Puskesmas) per Kecamatan di Kabupaten Balangan Tahun 2025</t>
  </si>
  <si>
    <t xml:space="preserve">Kode </t>
  </si>
  <si>
    <t>Kode jns wil adm desa/kel</t>
  </si>
  <si>
    <t xml:space="preserve"> jns wil adm desa/kel</t>
  </si>
  <si>
    <t>Jumlah Desa/Kelurahan</t>
  </si>
  <si>
    <t>Jumlah Puskesmas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</si>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</sst>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
      <scheme val="minor"/>
    </font>
    <font>
      <b/>
      <sz val="11"/>
      <color theme="0"/>
      <name val="Calibri"/>
      <family val="2"/>
      <charset val="1"/>
      <scheme val="minor"/>
    </font>
    <font>
      <sz val="8"/>
      <name val="Calibri"/>
      <family val="2"/>
      <charset val="1"/>
      <scheme val="minor"/>
    </font>
    <font>
      <b/>
      <sz val="11"/>
      <color theme="1"/>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59999389629810485"/>
        <bgColor indexed="64"/>
      </patternFill>
    </fill>
  </fills>
  <borders count="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justify" vertical="top" wrapText="1"/>
    </xf>
    <xf numFmtId="0" fontId="0" fillId="0" borderId="0" xfId="0" applyAlignment="1">
      <alignment horizontal="center" vertical="top" wrapText="1"/>
    </xf>
    <xf numFmtId="49" fontId="1" fillId="2"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xf>
    <xf numFmtId="49" fontId="0" fillId="0" borderId="1" xfId="0" applyNumberFormat="1" applyFont="1" applyBorder="1" applyAlignment="1">
      <alignment horizontal="center"/>
    </xf>
    <xf numFmtId="49" fontId="0" fillId="0" borderId="0" xfId="0" applyNumberFormat="1"/>
    <xf numFmtId="0" fontId="0" fillId="0" borderId="0" xfId="0" applyAlignment="1">
      <alignment vertical="center"/>
    </xf>
    <xf numFmtId="0" fontId="0" fillId="4" borderId="0" xfId="0" applyFill="1"/>
    <xf numFmtId="0" fontId="0" fillId="4" borderId="0" xfId="0" applyFill="1" applyAlignment="1">
      <alignment horizontal="center"/>
    </xf>
    <xf numFmtId="0" fontId="0" fillId="4" borderId="0" xfId="0" applyFill="1" applyAlignment="1">
      <alignment vertical="center"/>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2" xfId="0" applyFill="1" applyBorder="1" applyAlignment="1">
      <alignment horizontal="center"/>
    </xf>
    <xf numFmtId="0" fontId="0" fillId="4" borderId="2" xfId="0"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xf>
    <xf numFmtId="0" fontId="3" fillId="5" borderId="2" xfId="0" applyFont="1" applyFill="1" applyBorder="1" applyAlignment="1">
      <alignment horizontal="center"/>
    </xf>
  </cellXfs>
  <cellStyles count="1">
    <cellStyle name="Normal" xfId="0" builtinId="0"/>
  </cellStyles>
  <dxfs count="27">
    <dxf>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textRotation="0" indent="0" justifyLastLine="0" shrinkToFit="0" readingOrder="0"/>
    </dxf>
    <dxf>
      <alignment horizontal="center"/>
    </dxf>
    <dxf>
      <alignment horizontal="center"/>
    </dxf>
    <dxf>
      <alignment horizontal="center"/>
    </dxf>
    <dxf>
      <alignment horizontal="center"/>
    </dxf>
    <dxf>
      <alignment horizontal="center"/>
    </dxf>
    <dxf>
      <numFmt numFmtId="0" formatCode="General"/>
      <alignment horizontal="center" textRotation="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alignment horizontal="left" textRotation="0" indent="0" justifyLastLine="0" shrinkToFit="0" readingOrder="0"/>
    </dxf>
    <dxf>
      <numFmt numFmtId="0" formatCode="General"/>
      <alignment horizontal="center" textRotation="0" indent="0" justifyLastLine="0" shrinkToFit="0" readingOrder="0"/>
    </dxf>
    <dxf>
      <alignment horizontal="center" vertical="center"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A28D9-AA43-41BD-914D-479B23D332EF}" name="WIL" displayName="WIL" ref="A1:H158" totalsRowShown="0" headerRowDxfId="16">
  <autoFilter ref="A1:H158" xr:uid="{8A1A28D9-AA43-41BD-914D-479B23D332EF}"/>
  <tableColumns count="8">
    <tableColumn id="13" xr3:uid="{DABCC9EC-9FCC-42C2-BE3D-1056CAFCB0CC}" name="Kode Puskesmas" dataDxfId="8"/>
    <tableColumn id="4" xr3:uid="{75A1909B-1CA4-44DC-90B6-F2496E286934}" name="Puskesmas"/>
    <tableColumn id="7" xr3:uid="{305CCF2A-0D5E-4920-BAB2-03A9C5A2C009}" name="Kode " dataDxfId="20"/>
    <tableColumn id="8" xr3:uid="{166D5E2D-486B-4B38-BE50-B6C924E97DFF}" name="Desa/Kelurahan" dataDxfId="17">
      <calculatedColumnFormula>VLOOKUP(WIL[[#This Row],[Kode ]],kode1[],2,0)</calculatedColumnFormula>
    </tableColumn>
    <tableColumn id="21" xr3:uid="{F6E743C4-1EF2-4C11-AA1F-594848DFE261}" name="Kode jns wil adm desa/kel" dataDxfId="15"/>
    <tableColumn id="18" xr3:uid="{F60BE696-57C8-4EA1-A573-68C52CA05127}" name=" jns wil adm desa/kel" dataDxfId="14">
      <calculatedColumnFormula>IF(WIL[[#This Row],[Kode jns wil adm desa/kel]]=2,"Desa","Kelurahan")</calculatedColumnFormula>
    </tableColumn>
    <tableColumn id="9" xr3:uid="{E97FD7D0-DDFD-45FD-B1DA-BDB5CD00EB8A}" name="Kode Kecamatan" dataDxfId="19">
      <calculatedColumnFormula>VLOOKUP(WIL[[#This Row],[Kode ]],kode1[],3,0)</calculatedColumnFormula>
    </tableColumn>
    <tableColumn id="10" xr3:uid="{08ED4965-3FF4-469D-B5FE-D7B5ECD05FEC}" name="Kecamatan" dataDxfId="18">
      <calculatedColumnFormula>VLOOKUP(WIL[[#This Row],[Kode ]],kode1[],4,0)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603593-E064-45D3-B4CE-97A032E0BCFC}" name="pkm" displayName="pkm" ref="D2:I14" totalsRowShown="0" headerRowDxfId="23">
  <autoFilter ref="D2:I14" xr:uid="{C2603593-E064-45D3-B4CE-97A032E0BCFC}"/>
  <tableColumns count="6">
    <tableColumn id="1" xr3:uid="{24A47CD4-FD43-468F-B5EB-3F9EA8AE65BE}" name="Nama Puskesmas"/>
    <tableColumn id="2" xr3:uid="{364F7C7A-8748-430D-BFD6-241827A37280}" name="Kode Puskesmas" dataDxfId="26"/>
    <tableColumn id="3" xr3:uid="{8CEDC7AA-68F7-40CB-B64F-C7963C5D441D}" name="Kode Desa/Kelurahan Alamat Puskesmas" dataDxfId="24"/>
    <tableColumn id="4" xr3:uid="{81954EF5-F7F6-41DB-B761-1164DE39136B}" name="Desa/Kelurahan alamat Puskesmas"/>
    <tableColumn id="5" xr3:uid="{605A66CC-0353-4CF5-897A-5E74A23899B8}" name="Kode Kecamatan" dataDxfId="22"/>
    <tableColumn id="6" xr3:uid="{E5BA67EB-6530-465A-A1D3-E3F6FA63100B}" name="Kecamata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B2CE33-5213-4C3C-82B2-2C6C4D574534}" name="kode1" displayName="kode1" ref="A2:F159" totalsRowShown="0">
  <autoFilter ref="A2:F159" xr:uid="{35B2CE33-5213-4C3C-82B2-2C6C4D574534}"/>
  <tableColumns count="6">
    <tableColumn id="2" xr3:uid="{5CDF02E5-3402-4225-8C02-353E7DC76B8B}" name="Kode Desa/Kelurahan"/>
    <tableColumn id="3" xr3:uid="{00AE1688-E0DC-48F4-9CF5-B6013BE402DE}" name="Desa/Kelurahan"/>
    <tableColumn id="4" xr3:uid="{E20052A0-BC67-4812-A514-4A6127BA7069}" name="Kode Kecamatan"/>
    <tableColumn id="5" xr3:uid="{813D507F-7C48-425F-94A5-75E720FD6800}" name="Kecamatan"/>
    <tableColumn id="6" xr3:uid="{80D4088F-6EDB-4157-96B7-A086B078C68D}" name="Kode Kabupaten" dataDxfId="25">
      <calculatedColumnFormula>LEFT(kode1[[#This Row],[Kode Kecamatan]],5)</calculatedColumnFormula>
    </tableColumn>
    <tableColumn id="7" xr3:uid="{EBF71E0A-2D60-40E1-A2F3-EEC169112D61}" name="Kabupa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B538EA-E780-4779-AB1F-98953DA7AF3C}" name="Table5" displayName="Table5" ref="A3:G10" totalsRowShown="0" dataDxfId="0">
  <autoFilter ref="A3:G10" xr:uid="{A1B538EA-E780-4779-AB1F-98953DA7AF3C}"/>
  <tableColumns count="7">
    <tableColumn id="1" xr3:uid="{87216A59-1AC6-49DC-9871-19F623565EDC}" name="No" dataDxfId="7"/>
    <tableColumn id="2" xr3:uid="{814D4EA5-5B9B-48EE-9BC2-8C6954A74088}" name="Variabel" dataDxfId="6"/>
    <tableColumn id="3" xr3:uid="{557A42F9-61C7-431F-A65E-5EA589718E60}" name="Alias" dataDxfId="5"/>
    <tableColumn id="4" xr3:uid="{EB6EBFDE-D354-471F-ACB9-E96551A3991B}" name="Definisi" dataDxfId="4"/>
    <tableColumn id="5" xr3:uid="{4B7EA372-6E05-4544-9E06-2D4CB852A1F2}" name="Referensi" dataDxfId="3"/>
    <tableColumn id="6" xr3:uid="{CFD849BB-72F6-4C91-95F4-B2EAA829875C}" name="Tife Data" dataDxfId="2"/>
    <tableColumn id="7" xr3:uid="{022FCB38-6E09-4CAA-AE8F-4385DF19D216}" name="Isia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7E10-F00F-4B3C-91AE-5763BF1BA71C}">
  <dimension ref="A1:H158"/>
  <sheetViews>
    <sheetView workbookViewId="0">
      <selection activeCell="D9" sqref="D9"/>
    </sheetView>
  </sheetViews>
  <sheetFormatPr defaultRowHeight="14.4" x14ac:dyDescent="0.3"/>
  <cols>
    <col min="1" max="1" width="13.88671875" style="1" customWidth="1"/>
    <col min="2" max="2" width="21" customWidth="1"/>
    <col min="3" max="4" width="15.109375" customWidth="1"/>
    <col min="5" max="5" width="8.5546875" style="1" customWidth="1"/>
    <col min="6" max="6" width="11.77734375" style="1" customWidth="1"/>
    <col min="7" max="8" width="15.109375" customWidth="1"/>
  </cols>
  <sheetData>
    <row r="1" spans="1:8" s="2" customFormat="1" ht="46.2" customHeight="1" x14ac:dyDescent="0.3">
      <c r="A1" s="2" t="s">
        <v>26</v>
      </c>
      <c r="B1" s="2" t="s">
        <v>0</v>
      </c>
      <c r="C1" s="2" t="s">
        <v>388</v>
      </c>
      <c r="D1" s="2" t="s">
        <v>209</v>
      </c>
      <c r="E1" s="2" t="s">
        <v>389</v>
      </c>
      <c r="F1" s="2" t="s">
        <v>390</v>
      </c>
      <c r="G1" s="2" t="s">
        <v>1</v>
      </c>
      <c r="H1" s="2" t="s">
        <v>12</v>
      </c>
    </row>
    <row r="2" spans="1:8" x14ac:dyDescent="0.3">
      <c r="A2" s="1" t="s">
        <v>15</v>
      </c>
      <c r="B2" t="s">
        <v>29</v>
      </c>
      <c r="C2" t="s">
        <v>180</v>
      </c>
      <c r="D2" t="str">
        <f>VLOOKUP(WIL[[#This Row],[Kode ]],kode1[],2,0)</f>
        <v>Jimamun</v>
      </c>
      <c r="E2" s="1">
        <v>2</v>
      </c>
      <c r="F2" s="1" t="str">
        <f>IF(WIL[[#This Row],[Kode jns wil adm desa/kel]]=2,"Desa","Kelurahan")</f>
        <v>Desa</v>
      </c>
      <c r="G2" t="str">
        <f>VLOOKUP(WIL[[#This Row],[Kode ]],kode1[],3,0)</f>
        <v>63.11.05</v>
      </c>
      <c r="H2" t="str">
        <f>VLOOKUP(WIL[[#This Row],[Kode ]],kode1[],4,0)</f>
        <v>Lampihong</v>
      </c>
    </row>
    <row r="3" spans="1:8" x14ac:dyDescent="0.3">
      <c r="A3" s="1" t="s">
        <v>15</v>
      </c>
      <c r="B3" t="s">
        <v>29</v>
      </c>
      <c r="C3" t="s">
        <v>186</v>
      </c>
      <c r="D3" t="str">
        <f>VLOOKUP(WIL[[#This Row],[Kode ]],kode1[],2,0)</f>
        <v>Kandang Jaya</v>
      </c>
      <c r="E3" s="1">
        <v>2</v>
      </c>
      <c r="F3" s="1" t="str">
        <f>IF(WIL[[#This Row],[Kode jns wil adm desa/kel]]=2,"Desa","Kelurahan")</f>
        <v>Desa</v>
      </c>
      <c r="G3" t="str">
        <f>VLOOKUP(WIL[[#This Row],[Kode ]],kode1[],3,0)</f>
        <v>63.11.05</v>
      </c>
      <c r="H3" t="str">
        <f>VLOOKUP(WIL[[#This Row],[Kode ]],kode1[],4,0)</f>
        <v>Lampihong</v>
      </c>
    </row>
    <row r="4" spans="1:8" x14ac:dyDescent="0.3">
      <c r="A4" s="1" t="s">
        <v>15</v>
      </c>
      <c r="B4" t="s">
        <v>29</v>
      </c>
      <c r="C4" t="s">
        <v>149</v>
      </c>
      <c r="D4" t="str">
        <f>VLOOKUP(WIL[[#This Row],[Kode ]],kode1[],2,0)</f>
        <v>Matang Lurus</v>
      </c>
      <c r="E4" s="1">
        <v>2</v>
      </c>
      <c r="F4" s="1" t="str">
        <f>IF(WIL[[#This Row],[Kode jns wil adm desa/kel]]=2,"Desa","Kelurahan")</f>
        <v>Desa</v>
      </c>
      <c r="G4" t="str">
        <f>VLOOKUP(WIL[[#This Row],[Kode ]],kode1[],3,0)</f>
        <v>63.11.05</v>
      </c>
      <c r="H4" t="str">
        <f>VLOOKUP(WIL[[#This Row],[Kode ]],kode1[],4,0)</f>
        <v>Lampihong</v>
      </c>
    </row>
    <row r="5" spans="1:8" x14ac:dyDescent="0.3">
      <c r="A5" s="1" t="s">
        <v>15</v>
      </c>
      <c r="B5" t="s">
        <v>29</v>
      </c>
      <c r="C5" t="s">
        <v>181</v>
      </c>
      <c r="D5" t="str">
        <f>VLOOKUP(WIL[[#This Row],[Kode ]],kode1[],2,0)</f>
        <v>Pimping</v>
      </c>
      <c r="E5" s="1">
        <v>2</v>
      </c>
      <c r="F5" s="1" t="str">
        <f>IF(WIL[[#This Row],[Kode jns wil adm desa/kel]]=2,"Desa","Kelurahan")</f>
        <v>Desa</v>
      </c>
      <c r="G5" t="str">
        <f>VLOOKUP(WIL[[#This Row],[Kode ]],kode1[],3,0)</f>
        <v>63.11.05</v>
      </c>
      <c r="H5" t="str">
        <f>VLOOKUP(WIL[[#This Row],[Kode ]],kode1[],4,0)</f>
        <v>Lampihong</v>
      </c>
    </row>
    <row r="6" spans="1:8" x14ac:dyDescent="0.3">
      <c r="A6" s="1" t="s">
        <v>15</v>
      </c>
      <c r="B6" t="s">
        <v>29</v>
      </c>
      <c r="C6" t="s">
        <v>140</v>
      </c>
      <c r="D6" t="str">
        <f>VLOOKUP(WIL[[#This Row],[Kode ]],kode1[],2,0)</f>
        <v>Tanah Habang Kanan</v>
      </c>
      <c r="E6" s="1">
        <v>2</v>
      </c>
      <c r="F6" s="1" t="str">
        <f>IF(WIL[[#This Row],[Kode jns wil adm desa/kel]]=2,"Desa","Kelurahan")</f>
        <v>Desa</v>
      </c>
      <c r="G6" t="str">
        <f>VLOOKUP(WIL[[#This Row],[Kode ]],kode1[],3,0)</f>
        <v>63.11.05</v>
      </c>
      <c r="H6" t="str">
        <f>VLOOKUP(WIL[[#This Row],[Kode ]],kode1[],4,0)</f>
        <v>Lampihong</v>
      </c>
    </row>
    <row r="7" spans="1:8" x14ac:dyDescent="0.3">
      <c r="A7" s="1" t="s">
        <v>15</v>
      </c>
      <c r="B7" t="s">
        <v>29</v>
      </c>
      <c r="C7" t="s">
        <v>138</v>
      </c>
      <c r="D7" t="str">
        <f>VLOOKUP(WIL[[#This Row],[Kode ]],kode1[],2,0)</f>
        <v>Tanah Habang Kiri</v>
      </c>
      <c r="E7" s="1">
        <v>2</v>
      </c>
      <c r="F7" s="1" t="str">
        <f>IF(WIL[[#This Row],[Kode jns wil adm desa/kel]]=2,"Desa","Kelurahan")</f>
        <v>Desa</v>
      </c>
      <c r="G7" t="str">
        <f>VLOOKUP(WIL[[#This Row],[Kode ]],kode1[],3,0)</f>
        <v>63.11.05</v>
      </c>
      <c r="H7" t="str">
        <f>VLOOKUP(WIL[[#This Row],[Kode ]],kode1[],4,0)</f>
        <v>Lampihong</v>
      </c>
    </row>
    <row r="8" spans="1:8" x14ac:dyDescent="0.3">
      <c r="A8" s="1" t="s">
        <v>15</v>
      </c>
      <c r="B8" t="s">
        <v>29</v>
      </c>
      <c r="C8" t="s">
        <v>183</v>
      </c>
      <c r="D8" t="str">
        <f>VLOOKUP(WIL[[#This Row],[Kode ]],kode1[],2,0)</f>
        <v>Teluk Karya</v>
      </c>
      <c r="E8" s="1">
        <v>2</v>
      </c>
      <c r="F8" s="1" t="str">
        <f>IF(WIL[[#This Row],[Kode jns wil adm desa/kel]]=2,"Desa","Kelurahan")</f>
        <v>Desa</v>
      </c>
      <c r="G8" t="str">
        <f>VLOOKUP(WIL[[#This Row],[Kode ]],kode1[],3,0)</f>
        <v>63.11.05</v>
      </c>
      <c r="H8" t="str">
        <f>VLOOKUP(WIL[[#This Row],[Kode ]],kode1[],4,0)</f>
        <v>Lampihong</v>
      </c>
    </row>
    <row r="9" spans="1:8" x14ac:dyDescent="0.3">
      <c r="A9" s="1" t="s">
        <v>25</v>
      </c>
      <c r="B9" t="s">
        <v>39</v>
      </c>
      <c r="C9" t="s">
        <v>201</v>
      </c>
      <c r="D9" t="str">
        <f>VLOOKUP(WIL[[#This Row],[Kode ]],kode1[],2,0)</f>
        <v>Mayanau</v>
      </c>
      <c r="E9" s="1">
        <v>2</v>
      </c>
      <c r="F9" s="1" t="str">
        <f>IF(WIL[[#This Row],[Kode jns wil adm desa/kel]]=2,"Desa","Kelurahan")</f>
        <v>Desa</v>
      </c>
      <c r="G9" t="str">
        <f>VLOOKUP(WIL[[#This Row],[Kode ]],kode1[],3,0)</f>
        <v>63.11.08</v>
      </c>
      <c r="H9" t="str">
        <f>VLOOKUP(WIL[[#This Row],[Kode ]],kode1[],4,0)</f>
        <v>Tebing Tinggi</v>
      </c>
    </row>
    <row r="10" spans="1:8" x14ac:dyDescent="0.3">
      <c r="A10" s="1" t="s">
        <v>25</v>
      </c>
      <c r="B10" t="s">
        <v>39</v>
      </c>
      <c r="C10" t="s">
        <v>170</v>
      </c>
      <c r="D10" t="str">
        <f>VLOOKUP(WIL[[#This Row],[Kode ]],kode1[],2,0)</f>
        <v>Tebing Tinggi</v>
      </c>
      <c r="E10" s="1">
        <v>2</v>
      </c>
      <c r="F10" s="1" t="str">
        <f>IF(WIL[[#This Row],[Kode jns wil adm desa/kel]]=2,"Desa","Kelurahan")</f>
        <v>Desa</v>
      </c>
      <c r="G10" t="str">
        <f>VLOOKUP(WIL[[#This Row],[Kode ]],kode1[],3,0)</f>
        <v>63.11.08</v>
      </c>
      <c r="H10" t="str">
        <f>VLOOKUP(WIL[[#This Row],[Kode ]],kode1[],4,0)</f>
        <v>Tebing Tinggi</v>
      </c>
    </row>
    <row r="11" spans="1:8" x14ac:dyDescent="0.3">
      <c r="A11" s="1" t="s">
        <v>25</v>
      </c>
      <c r="B11" t="s">
        <v>39</v>
      </c>
      <c r="C11" t="s">
        <v>203</v>
      </c>
      <c r="D11" t="str">
        <f>VLOOKUP(WIL[[#This Row],[Kode ]],kode1[],2,0)</f>
        <v>Auh</v>
      </c>
      <c r="E11" s="1">
        <v>2</v>
      </c>
      <c r="F11" s="1" t="str">
        <f>IF(WIL[[#This Row],[Kode jns wil adm desa/kel]]=2,"Desa","Kelurahan")</f>
        <v>Desa</v>
      </c>
      <c r="G11" t="str">
        <f>VLOOKUP(WIL[[#This Row],[Kode ]],kode1[],3,0)</f>
        <v>63.11.08</v>
      </c>
      <c r="H11" t="str">
        <f>VLOOKUP(WIL[[#This Row],[Kode ]],kode1[],4,0)</f>
        <v>Tebing Tinggi</v>
      </c>
    </row>
    <row r="12" spans="1:8" x14ac:dyDescent="0.3">
      <c r="A12" s="1" t="s">
        <v>25</v>
      </c>
      <c r="B12" t="s">
        <v>39</v>
      </c>
      <c r="C12" t="s">
        <v>204</v>
      </c>
      <c r="D12" t="str">
        <f>VLOOKUP(WIL[[#This Row],[Kode ]],kode1[],2,0)</f>
        <v>Gunung Batu</v>
      </c>
      <c r="E12" s="1">
        <v>2</v>
      </c>
      <c r="F12" s="1" t="str">
        <f>IF(WIL[[#This Row],[Kode jns wil adm desa/kel]]=2,"Desa","Kelurahan")</f>
        <v>Desa</v>
      </c>
      <c r="G12" t="str">
        <f>VLOOKUP(WIL[[#This Row],[Kode ]],kode1[],3,0)</f>
        <v>63.11.08</v>
      </c>
      <c r="H12" t="str">
        <f>VLOOKUP(WIL[[#This Row],[Kode ]],kode1[],4,0)</f>
        <v>Tebing Tinggi</v>
      </c>
    </row>
    <row r="13" spans="1:8" x14ac:dyDescent="0.3">
      <c r="A13" s="1" t="s">
        <v>25</v>
      </c>
      <c r="B13" t="s">
        <v>39</v>
      </c>
      <c r="C13" t="s">
        <v>206</v>
      </c>
      <c r="D13" t="str">
        <f>VLOOKUP(WIL[[#This Row],[Kode ]],kode1[],2,0)</f>
        <v>Simpang Nadong</v>
      </c>
      <c r="E13" s="1">
        <v>2</v>
      </c>
      <c r="F13" s="1" t="str">
        <f>IF(WIL[[#This Row],[Kode jns wil adm desa/kel]]=2,"Desa","Kelurahan")</f>
        <v>Desa</v>
      </c>
      <c r="G13" t="str">
        <f>VLOOKUP(WIL[[#This Row],[Kode ]],kode1[],3,0)</f>
        <v>63.11.08</v>
      </c>
      <c r="H13" t="str">
        <f>VLOOKUP(WIL[[#This Row],[Kode ]],kode1[],4,0)</f>
        <v>Tebing Tinggi</v>
      </c>
    </row>
    <row r="14" spans="1:8" x14ac:dyDescent="0.3">
      <c r="A14" s="1" t="s">
        <v>25</v>
      </c>
      <c r="B14" t="s">
        <v>39</v>
      </c>
      <c r="C14" t="s">
        <v>171</v>
      </c>
      <c r="D14" t="str">
        <f>VLOOKUP(WIL[[#This Row],[Kode ]],kode1[],2,0)</f>
        <v>Sungsum</v>
      </c>
      <c r="E14" s="1">
        <v>2</v>
      </c>
      <c r="F14" s="1" t="str">
        <f>IF(WIL[[#This Row],[Kode jns wil adm desa/kel]]=2,"Desa","Kelurahan")</f>
        <v>Desa</v>
      </c>
      <c r="G14" t="str">
        <f>VLOOKUP(WIL[[#This Row],[Kode ]],kode1[],3,0)</f>
        <v>63.11.08</v>
      </c>
      <c r="H14" t="str">
        <f>VLOOKUP(WIL[[#This Row],[Kode ]],kode1[],4,0)</f>
        <v>Tebing Tinggi</v>
      </c>
    </row>
    <row r="15" spans="1:8" x14ac:dyDescent="0.3">
      <c r="A15" s="1" t="s">
        <v>25</v>
      </c>
      <c r="B15" t="s">
        <v>39</v>
      </c>
      <c r="C15" t="s">
        <v>169</v>
      </c>
      <c r="D15" t="str">
        <f>VLOOKUP(WIL[[#This Row],[Kode ]],kode1[],2,0)</f>
        <v>Dayak Pitap</v>
      </c>
      <c r="E15" s="1">
        <v>2</v>
      </c>
      <c r="F15" s="1" t="str">
        <f>IF(WIL[[#This Row],[Kode jns wil adm desa/kel]]=2,"Desa","Kelurahan")</f>
        <v>Desa</v>
      </c>
      <c r="G15" t="str">
        <f>VLOOKUP(WIL[[#This Row],[Kode ]],kode1[],3,0)</f>
        <v>63.11.08</v>
      </c>
      <c r="H15" t="str">
        <f>VLOOKUP(WIL[[#This Row],[Kode ]],kode1[],4,0)</f>
        <v>Tebing Tinggi</v>
      </c>
    </row>
    <row r="16" spans="1:8" x14ac:dyDescent="0.3">
      <c r="A16" s="1" t="s">
        <v>25</v>
      </c>
      <c r="B16" t="s">
        <v>39</v>
      </c>
      <c r="C16" t="s">
        <v>202</v>
      </c>
      <c r="D16" t="str">
        <f>VLOOKUP(WIL[[#This Row],[Kode ]],kode1[],2,0)</f>
        <v>Simpang Bumbuan</v>
      </c>
      <c r="E16" s="1">
        <v>2</v>
      </c>
      <c r="F16" s="1" t="str">
        <f>IF(WIL[[#This Row],[Kode jns wil adm desa/kel]]=2,"Desa","Kelurahan")</f>
        <v>Desa</v>
      </c>
      <c r="G16" t="str">
        <f>VLOOKUP(WIL[[#This Row],[Kode ]],kode1[],3,0)</f>
        <v>63.11.08</v>
      </c>
      <c r="H16" t="str">
        <f>VLOOKUP(WIL[[#This Row],[Kode ]],kode1[],4,0)</f>
        <v>Tebing Tinggi</v>
      </c>
    </row>
    <row r="17" spans="1:8" x14ac:dyDescent="0.3">
      <c r="A17" s="1" t="s">
        <v>25</v>
      </c>
      <c r="B17" t="s">
        <v>39</v>
      </c>
      <c r="C17" t="s">
        <v>207</v>
      </c>
      <c r="D17" t="str">
        <f>VLOOKUP(WIL[[#This Row],[Kode ]],kode1[],2,0)</f>
        <v>Ajung</v>
      </c>
      <c r="E17" s="1">
        <v>2</v>
      </c>
      <c r="F17" s="1" t="str">
        <f>IF(WIL[[#This Row],[Kode jns wil adm desa/kel]]=2,"Desa","Kelurahan")</f>
        <v>Desa</v>
      </c>
      <c r="G17" t="str">
        <f>VLOOKUP(WIL[[#This Row],[Kode ]],kode1[],3,0)</f>
        <v>63.11.08</v>
      </c>
      <c r="H17" t="str">
        <f>VLOOKUP(WIL[[#This Row],[Kode ]],kode1[],4,0)</f>
        <v>Tebing Tinggi</v>
      </c>
    </row>
    <row r="18" spans="1:8" x14ac:dyDescent="0.3">
      <c r="A18" s="1" t="s">
        <v>25</v>
      </c>
      <c r="B18" t="s">
        <v>39</v>
      </c>
      <c r="C18" t="s">
        <v>172</v>
      </c>
      <c r="D18" t="str">
        <f>VLOOKUP(WIL[[#This Row],[Kode ]],kode1[],2,0)</f>
        <v>Ju'uh</v>
      </c>
      <c r="E18" s="1">
        <v>2</v>
      </c>
      <c r="F18" s="1" t="str">
        <f>IF(WIL[[#This Row],[Kode jns wil adm desa/kel]]=2,"Desa","Kelurahan")</f>
        <v>Desa</v>
      </c>
      <c r="G18" t="str">
        <f>VLOOKUP(WIL[[#This Row],[Kode ]],kode1[],3,0)</f>
        <v>63.11.08</v>
      </c>
      <c r="H18" t="str">
        <f>VLOOKUP(WIL[[#This Row],[Kode ]],kode1[],4,0)</f>
        <v>Tebing Tinggi</v>
      </c>
    </row>
    <row r="19" spans="1:8" x14ac:dyDescent="0.3">
      <c r="A19" s="1" t="s">
        <v>25</v>
      </c>
      <c r="B19" t="s">
        <v>39</v>
      </c>
      <c r="C19" t="s">
        <v>205</v>
      </c>
      <c r="D19" t="str">
        <f>VLOOKUP(WIL[[#This Row],[Kode ]],kode1[],2,0)</f>
        <v>Langkap</v>
      </c>
      <c r="E19" s="1">
        <v>2</v>
      </c>
      <c r="F19" s="1" t="str">
        <f>IF(WIL[[#This Row],[Kode jns wil adm desa/kel]]=2,"Desa","Kelurahan")</f>
        <v>Desa</v>
      </c>
      <c r="G19" t="str">
        <f>VLOOKUP(WIL[[#This Row],[Kode ]],kode1[],3,0)</f>
        <v>63.11.08</v>
      </c>
      <c r="H19" t="str">
        <f>VLOOKUP(WIL[[#This Row],[Kode ]],kode1[],4,0)</f>
        <v>Tebing Tinggi</v>
      </c>
    </row>
    <row r="20" spans="1:8" x14ac:dyDescent="0.3">
      <c r="A20" s="1" t="s">
        <v>14</v>
      </c>
      <c r="B20" t="s">
        <v>28</v>
      </c>
      <c r="C20" t="s">
        <v>90</v>
      </c>
      <c r="D20" t="str">
        <f>VLOOKUP(WIL[[#This Row],[Kode ]],kode1[],2,0)</f>
        <v>Marajai</v>
      </c>
      <c r="E20" s="1">
        <v>2</v>
      </c>
      <c r="F20" s="1" t="str">
        <f>IF(WIL[[#This Row],[Kode jns wil adm desa/kel]]=2,"Desa","Kelurahan")</f>
        <v>Desa</v>
      </c>
      <c r="G20" t="str">
        <f>VLOOKUP(WIL[[#This Row],[Kode ]],kode1[],3,0)</f>
        <v>63.11.02</v>
      </c>
      <c r="H20" t="str">
        <f>VLOOKUP(WIL[[#This Row],[Kode ]],kode1[],4,0)</f>
        <v>Halong</v>
      </c>
    </row>
    <row r="21" spans="1:8" x14ac:dyDescent="0.3">
      <c r="A21" s="1" t="s">
        <v>14</v>
      </c>
      <c r="B21" t="s">
        <v>28</v>
      </c>
      <c r="C21" t="s">
        <v>93</v>
      </c>
      <c r="D21" t="str">
        <f>VLOOKUP(WIL[[#This Row],[Kode ]],kode1[],2,0)</f>
        <v>Mauya</v>
      </c>
      <c r="E21" s="1">
        <v>2</v>
      </c>
      <c r="F21" s="1" t="str">
        <f>IF(WIL[[#This Row],[Kode jns wil adm desa/kel]]=2,"Desa","Kelurahan")</f>
        <v>Desa</v>
      </c>
      <c r="G21" t="str">
        <f>VLOOKUP(WIL[[#This Row],[Kode ]],kode1[],3,0)</f>
        <v>63.11.02</v>
      </c>
      <c r="H21" t="str">
        <f>VLOOKUP(WIL[[#This Row],[Kode ]],kode1[],4,0)</f>
        <v>Halong</v>
      </c>
    </row>
    <row r="22" spans="1:8" x14ac:dyDescent="0.3">
      <c r="A22" s="1" t="s">
        <v>14</v>
      </c>
      <c r="B22" t="s">
        <v>28</v>
      </c>
      <c r="C22" t="s">
        <v>82</v>
      </c>
      <c r="D22" t="str">
        <f>VLOOKUP(WIL[[#This Row],[Kode ]],kode1[],2,0)</f>
        <v>Mamantang</v>
      </c>
      <c r="E22" s="1">
        <v>2</v>
      </c>
      <c r="F22" s="1" t="str">
        <f>IF(WIL[[#This Row],[Kode jns wil adm desa/kel]]=2,"Desa","Kelurahan")</f>
        <v>Desa</v>
      </c>
      <c r="G22" t="str">
        <f>VLOOKUP(WIL[[#This Row],[Kode ]],kode1[],3,0)</f>
        <v>63.11.02</v>
      </c>
      <c r="H22" t="str">
        <f>VLOOKUP(WIL[[#This Row],[Kode ]],kode1[],4,0)</f>
        <v>Halong</v>
      </c>
    </row>
    <row r="23" spans="1:8" x14ac:dyDescent="0.3">
      <c r="A23" s="1" t="s">
        <v>14</v>
      </c>
      <c r="B23" t="s">
        <v>28</v>
      </c>
      <c r="C23" t="s">
        <v>89</v>
      </c>
      <c r="D23" t="str">
        <f>VLOOKUP(WIL[[#This Row],[Kode ]],kode1[],2,0)</f>
        <v>Uren</v>
      </c>
      <c r="E23" s="1">
        <v>2</v>
      </c>
      <c r="F23" s="1" t="str">
        <f>IF(WIL[[#This Row],[Kode jns wil adm desa/kel]]=2,"Desa","Kelurahan")</f>
        <v>Desa</v>
      </c>
      <c r="G23" t="str">
        <f>VLOOKUP(WIL[[#This Row],[Kode ]],kode1[],3,0)</f>
        <v>63.11.02</v>
      </c>
      <c r="H23" t="str">
        <f>VLOOKUP(WIL[[#This Row],[Kode ]],kode1[],4,0)</f>
        <v>Halong</v>
      </c>
    </row>
    <row r="24" spans="1:8" x14ac:dyDescent="0.3">
      <c r="A24" s="1" t="s">
        <v>14</v>
      </c>
      <c r="B24" t="s">
        <v>28</v>
      </c>
      <c r="C24" t="s">
        <v>85</v>
      </c>
      <c r="D24" t="str">
        <f>VLOOKUP(WIL[[#This Row],[Kode ]],kode1[],2,0)</f>
        <v>Binuang Santang</v>
      </c>
      <c r="E24" s="1">
        <v>2</v>
      </c>
      <c r="F24" s="1" t="str">
        <f>IF(WIL[[#This Row],[Kode jns wil adm desa/kel]]=2,"Desa","Kelurahan")</f>
        <v>Desa</v>
      </c>
      <c r="G24" t="str">
        <f>VLOOKUP(WIL[[#This Row],[Kode ]],kode1[],3,0)</f>
        <v>63.11.02</v>
      </c>
      <c r="H24" t="str">
        <f>VLOOKUP(WIL[[#This Row],[Kode ]],kode1[],4,0)</f>
        <v>Halong</v>
      </c>
    </row>
    <row r="25" spans="1:8" x14ac:dyDescent="0.3">
      <c r="A25" s="1" t="s">
        <v>14</v>
      </c>
      <c r="B25" t="s">
        <v>28</v>
      </c>
      <c r="C25" t="s">
        <v>96</v>
      </c>
      <c r="D25" t="str">
        <f>VLOOKUP(WIL[[#This Row],[Kode ]],kode1[],2,0)</f>
        <v>Mamigang</v>
      </c>
      <c r="E25" s="1">
        <v>2</v>
      </c>
      <c r="F25" s="1" t="str">
        <f>IF(WIL[[#This Row],[Kode jns wil adm desa/kel]]=2,"Desa","Kelurahan")</f>
        <v>Desa</v>
      </c>
      <c r="G25" t="str">
        <f>VLOOKUP(WIL[[#This Row],[Kode ]],kode1[],3,0)</f>
        <v>63.11.02</v>
      </c>
      <c r="H25" t="str">
        <f>VLOOKUP(WIL[[#This Row],[Kode ]],kode1[],4,0)</f>
        <v>Halong</v>
      </c>
    </row>
    <row r="26" spans="1:8" x14ac:dyDescent="0.3">
      <c r="A26" s="1" t="s">
        <v>14</v>
      </c>
      <c r="B26" t="s">
        <v>28</v>
      </c>
      <c r="C26" t="s">
        <v>75</v>
      </c>
      <c r="D26" t="str">
        <f>VLOOKUP(WIL[[#This Row],[Kode ]],kode1[],2,0)</f>
        <v>Mantuyan</v>
      </c>
      <c r="E26" s="1">
        <v>2</v>
      </c>
      <c r="F26" s="1" t="str">
        <f>IF(WIL[[#This Row],[Kode jns wil adm desa/kel]]=2,"Desa","Kelurahan")</f>
        <v>Desa</v>
      </c>
      <c r="G26" t="str">
        <f>VLOOKUP(WIL[[#This Row],[Kode ]],kode1[],3,0)</f>
        <v>63.11.02</v>
      </c>
      <c r="H26" t="str">
        <f>VLOOKUP(WIL[[#This Row],[Kode ]],kode1[],4,0)</f>
        <v>Halong</v>
      </c>
    </row>
    <row r="27" spans="1:8" x14ac:dyDescent="0.3">
      <c r="A27" s="1" t="s">
        <v>18</v>
      </c>
      <c r="B27" t="s">
        <v>32</v>
      </c>
      <c r="C27" t="s">
        <v>64</v>
      </c>
      <c r="D27" t="str">
        <f>VLOOKUP(WIL[[#This Row],[Kode ]],kode1[],2,0)</f>
        <v>Lalayau</v>
      </c>
      <c r="E27" s="1">
        <v>2</v>
      </c>
      <c r="F27" s="1" t="str">
        <f>IF(WIL[[#This Row],[Kode jns wil adm desa/kel]]=2,"Desa","Kelurahan")</f>
        <v>Desa</v>
      </c>
      <c r="G27" t="str">
        <f>VLOOKUP(WIL[[#This Row],[Kode ]],kode1[],3,0)</f>
        <v>63.11.01</v>
      </c>
      <c r="H27" t="str">
        <f>VLOOKUP(WIL[[#This Row],[Kode ]],kode1[],4,0)</f>
        <v>Juai</v>
      </c>
    </row>
    <row r="28" spans="1:8" x14ac:dyDescent="0.3">
      <c r="A28" s="1" t="s">
        <v>18</v>
      </c>
      <c r="B28" t="s">
        <v>32</v>
      </c>
      <c r="C28" t="s">
        <v>65</v>
      </c>
      <c r="D28" t="str">
        <f>VLOOKUP(WIL[[#This Row],[Kode ]],kode1[],2,0)</f>
        <v>Mihu</v>
      </c>
      <c r="E28" s="1">
        <v>2</v>
      </c>
      <c r="F28" s="1" t="str">
        <f>IF(WIL[[#This Row],[Kode jns wil adm desa/kel]]=2,"Desa","Kelurahan")</f>
        <v>Desa</v>
      </c>
      <c r="G28" t="str">
        <f>VLOOKUP(WIL[[#This Row],[Kode ]],kode1[],3,0)</f>
        <v>63.11.01</v>
      </c>
      <c r="H28" t="str">
        <f>VLOOKUP(WIL[[#This Row],[Kode ]],kode1[],4,0)</f>
        <v>Juai</v>
      </c>
    </row>
    <row r="29" spans="1:8" x14ac:dyDescent="0.3">
      <c r="A29" s="1" t="s">
        <v>18</v>
      </c>
      <c r="B29" t="s">
        <v>32</v>
      </c>
      <c r="C29" t="s">
        <v>56</v>
      </c>
      <c r="D29" t="str">
        <f>VLOOKUP(WIL[[#This Row],[Kode ]],kode1[],2,0)</f>
        <v>Bata</v>
      </c>
      <c r="E29" s="1">
        <v>2</v>
      </c>
      <c r="F29" s="1" t="str">
        <f>IF(WIL[[#This Row],[Kode jns wil adm desa/kel]]=2,"Desa","Kelurahan")</f>
        <v>Desa</v>
      </c>
      <c r="G29" t="str">
        <f>VLOOKUP(WIL[[#This Row],[Kode ]],kode1[],3,0)</f>
        <v>63.11.01</v>
      </c>
      <c r="H29" t="str">
        <f>VLOOKUP(WIL[[#This Row],[Kode ]],kode1[],4,0)</f>
        <v>Juai</v>
      </c>
    </row>
    <row r="30" spans="1:8" x14ac:dyDescent="0.3">
      <c r="A30" s="1" t="s">
        <v>18</v>
      </c>
      <c r="B30" t="s">
        <v>32</v>
      </c>
      <c r="C30" t="s">
        <v>72</v>
      </c>
      <c r="D30" t="str">
        <f>VLOOKUP(WIL[[#This Row],[Kode ]],kode1[],2,0)</f>
        <v>Sumber Rejeki</v>
      </c>
      <c r="E30" s="1">
        <v>2</v>
      </c>
      <c r="F30" s="1" t="str">
        <f>IF(WIL[[#This Row],[Kode jns wil adm desa/kel]]=2,"Desa","Kelurahan")</f>
        <v>Desa</v>
      </c>
      <c r="G30" t="str">
        <f>VLOOKUP(WIL[[#This Row],[Kode ]],kode1[],3,0)</f>
        <v>63.11.01</v>
      </c>
      <c r="H30" t="str">
        <f>VLOOKUP(WIL[[#This Row],[Kode ]],kode1[],4,0)</f>
        <v>Juai</v>
      </c>
    </row>
    <row r="31" spans="1:8" x14ac:dyDescent="0.3">
      <c r="A31" s="1" t="s">
        <v>24</v>
      </c>
      <c r="B31" t="s">
        <v>38</v>
      </c>
      <c r="C31" t="s">
        <v>154</v>
      </c>
      <c r="D31" t="str">
        <f>VLOOKUP(WIL[[#This Row],[Kode ]],kode1[],2,0)</f>
        <v>Baruh Bahinu Luar</v>
      </c>
      <c r="E31" s="1">
        <v>2</v>
      </c>
      <c r="F31" s="1" t="str">
        <f>IF(WIL[[#This Row],[Kode jns wil adm desa/kel]]=2,"Desa","Kelurahan")</f>
        <v>Desa</v>
      </c>
      <c r="G31" t="str">
        <f>VLOOKUP(WIL[[#This Row],[Kode ]],kode1[],3,0)</f>
        <v>63.11.07</v>
      </c>
      <c r="H31" t="str">
        <f>VLOOKUP(WIL[[#This Row],[Kode ]],kode1[],4,0)</f>
        <v>Paringin Selatan</v>
      </c>
    </row>
    <row r="32" spans="1:8" x14ac:dyDescent="0.3">
      <c r="A32" s="1" t="s">
        <v>24</v>
      </c>
      <c r="B32" t="s">
        <v>38</v>
      </c>
      <c r="C32" t="s">
        <v>163</v>
      </c>
      <c r="D32" t="str">
        <f>VLOOKUP(WIL[[#This Row],[Kode ]],kode1[],2,0)</f>
        <v>Maradap</v>
      </c>
      <c r="E32" s="1">
        <v>2</v>
      </c>
      <c r="F32" s="1" t="str">
        <f>IF(WIL[[#This Row],[Kode jns wil adm desa/kel]]=2,"Desa","Kelurahan")</f>
        <v>Desa</v>
      </c>
      <c r="G32" t="str">
        <f>VLOOKUP(WIL[[#This Row],[Kode ]],kode1[],3,0)</f>
        <v>63.11.07</v>
      </c>
      <c r="H32" t="str">
        <f>VLOOKUP(WIL[[#This Row],[Kode ]],kode1[],4,0)</f>
        <v>Paringin Selatan</v>
      </c>
    </row>
    <row r="33" spans="1:8" x14ac:dyDescent="0.3">
      <c r="A33" s="1" t="s">
        <v>24</v>
      </c>
      <c r="B33" t="s">
        <v>38</v>
      </c>
      <c r="C33" t="s">
        <v>158</v>
      </c>
      <c r="D33" t="str">
        <f>VLOOKUP(WIL[[#This Row],[Kode ]],kode1[],2,0)</f>
        <v>Galumbang</v>
      </c>
      <c r="E33" s="1">
        <v>2</v>
      </c>
      <c r="F33" s="1" t="str">
        <f>IF(WIL[[#This Row],[Kode jns wil adm desa/kel]]=2,"Desa","Kelurahan")</f>
        <v>Desa</v>
      </c>
      <c r="G33" t="str">
        <f>VLOOKUP(WIL[[#This Row],[Kode ]],kode1[],3,0)</f>
        <v>63.11.07</v>
      </c>
      <c r="H33" t="str">
        <f>VLOOKUP(WIL[[#This Row],[Kode ]],kode1[],4,0)</f>
        <v>Paringin Selatan</v>
      </c>
    </row>
    <row r="34" spans="1:8" x14ac:dyDescent="0.3">
      <c r="A34" s="1" t="s">
        <v>24</v>
      </c>
      <c r="B34" t="s">
        <v>38</v>
      </c>
      <c r="C34" t="s">
        <v>157</v>
      </c>
      <c r="D34" t="str">
        <f>VLOOKUP(WIL[[#This Row],[Kode ]],kode1[],2,0)</f>
        <v>Panggung</v>
      </c>
      <c r="E34" s="1">
        <v>2</v>
      </c>
      <c r="F34" s="1" t="str">
        <f>IF(WIL[[#This Row],[Kode jns wil adm desa/kel]]=2,"Desa","Kelurahan")</f>
        <v>Desa</v>
      </c>
      <c r="G34" t="str">
        <f>VLOOKUP(WIL[[#This Row],[Kode ]],kode1[],3,0)</f>
        <v>63.11.07</v>
      </c>
      <c r="H34" t="str">
        <f>VLOOKUP(WIL[[#This Row],[Kode ]],kode1[],4,0)</f>
        <v>Paringin Selatan</v>
      </c>
    </row>
    <row r="35" spans="1:8" x14ac:dyDescent="0.3">
      <c r="A35" s="1" t="s">
        <v>24</v>
      </c>
      <c r="B35" t="s">
        <v>38</v>
      </c>
      <c r="C35" t="s">
        <v>155</v>
      </c>
      <c r="D35" t="str">
        <f>VLOOKUP(WIL[[#This Row],[Kode ]],kode1[],2,0)</f>
        <v>Inan</v>
      </c>
      <c r="E35" s="1">
        <v>2</v>
      </c>
      <c r="F35" s="1" t="str">
        <f>IF(WIL[[#This Row],[Kode jns wil adm desa/kel]]=2,"Desa","Kelurahan")</f>
        <v>Desa</v>
      </c>
      <c r="G35" t="str">
        <f>VLOOKUP(WIL[[#This Row],[Kode ]],kode1[],3,0)</f>
        <v>63.11.07</v>
      </c>
      <c r="H35" t="str">
        <f>VLOOKUP(WIL[[#This Row],[Kode ]],kode1[],4,0)</f>
        <v>Paringin Selatan</v>
      </c>
    </row>
    <row r="36" spans="1:8" x14ac:dyDescent="0.3">
      <c r="A36" s="1" t="s">
        <v>24</v>
      </c>
      <c r="B36" t="s">
        <v>38</v>
      </c>
      <c r="C36" t="s">
        <v>161</v>
      </c>
      <c r="D36" t="str">
        <f>VLOOKUP(WIL[[#This Row],[Kode ]],kode1[],2,0)</f>
        <v>Murung Abuin</v>
      </c>
      <c r="E36" s="1">
        <v>2</v>
      </c>
      <c r="F36" s="1" t="str">
        <f>IF(WIL[[#This Row],[Kode jns wil adm desa/kel]]=2,"Desa","Kelurahan")</f>
        <v>Desa</v>
      </c>
      <c r="G36" t="str">
        <f>VLOOKUP(WIL[[#This Row],[Kode ]],kode1[],3,0)</f>
        <v>63.11.07</v>
      </c>
      <c r="H36" t="str">
        <f>VLOOKUP(WIL[[#This Row],[Kode ]],kode1[],4,0)</f>
        <v>Paringin Selatan</v>
      </c>
    </row>
    <row r="37" spans="1:8" x14ac:dyDescent="0.3">
      <c r="A37" s="1" t="s">
        <v>24</v>
      </c>
      <c r="B37" t="s">
        <v>38</v>
      </c>
      <c r="C37" t="s">
        <v>156</v>
      </c>
      <c r="D37" t="str">
        <f>VLOOKUP(WIL[[#This Row],[Kode ]],kode1[],2,0)</f>
        <v>Baruh Bahinu Dalam</v>
      </c>
      <c r="E37" s="1">
        <v>2</v>
      </c>
      <c r="F37" s="1" t="str">
        <f>IF(WIL[[#This Row],[Kode jns wil adm desa/kel]]=2,"Desa","Kelurahan")</f>
        <v>Desa</v>
      </c>
      <c r="G37" t="str">
        <f>VLOOKUP(WIL[[#This Row],[Kode ]],kode1[],3,0)</f>
        <v>63.11.07</v>
      </c>
      <c r="H37" t="str">
        <f>VLOOKUP(WIL[[#This Row],[Kode ]],kode1[],4,0)</f>
        <v>Paringin Selatan</v>
      </c>
    </row>
    <row r="38" spans="1:8" x14ac:dyDescent="0.3">
      <c r="A38" s="1" t="s">
        <v>24</v>
      </c>
      <c r="B38" t="s">
        <v>38</v>
      </c>
      <c r="C38" t="s">
        <v>160</v>
      </c>
      <c r="D38" t="str">
        <f>VLOOKUP(WIL[[#This Row],[Kode ]],kode1[],2,0)</f>
        <v>Binjai</v>
      </c>
      <c r="E38" s="1">
        <v>2</v>
      </c>
      <c r="F38" s="1" t="str">
        <f>IF(WIL[[#This Row],[Kode jns wil adm desa/kel]]=2,"Desa","Kelurahan")</f>
        <v>Desa</v>
      </c>
      <c r="G38" t="str">
        <f>VLOOKUP(WIL[[#This Row],[Kode ]],kode1[],3,0)</f>
        <v>63.11.07</v>
      </c>
      <c r="H38" t="str">
        <f>VLOOKUP(WIL[[#This Row],[Kode ]],kode1[],4,0)</f>
        <v>Paringin Selatan</v>
      </c>
    </row>
    <row r="39" spans="1:8" x14ac:dyDescent="0.3">
      <c r="A39" s="1" t="s">
        <v>24</v>
      </c>
      <c r="B39" t="s">
        <v>38</v>
      </c>
      <c r="C39" t="s">
        <v>166</v>
      </c>
      <c r="D39" t="str">
        <f>VLOOKUP(WIL[[#This Row],[Kode ]],kode1[],2,0)</f>
        <v>Telaga Purun</v>
      </c>
      <c r="E39" s="1">
        <v>2</v>
      </c>
      <c r="F39" s="1" t="str">
        <f>IF(WIL[[#This Row],[Kode jns wil adm desa/kel]]=2,"Desa","Kelurahan")</f>
        <v>Desa</v>
      </c>
      <c r="G39" t="str">
        <f>VLOOKUP(WIL[[#This Row],[Kode ]],kode1[],3,0)</f>
        <v>63.11.07</v>
      </c>
      <c r="H39" t="str">
        <f>VLOOKUP(WIL[[#This Row],[Kode ]],kode1[],4,0)</f>
        <v>Paringin Selatan</v>
      </c>
    </row>
    <row r="40" spans="1:8" x14ac:dyDescent="0.3">
      <c r="A40" s="1" t="s">
        <v>24</v>
      </c>
      <c r="B40" t="s">
        <v>38</v>
      </c>
      <c r="C40" t="s">
        <v>153</v>
      </c>
      <c r="D40" t="str">
        <f>VLOOKUP(WIL[[#This Row],[Kode ]],kode1[],2,0)</f>
        <v>Batu Piring</v>
      </c>
      <c r="E40" s="1">
        <v>1</v>
      </c>
      <c r="F40" s="1" t="str">
        <f>IF(WIL[[#This Row],[Kode jns wil adm desa/kel]]=2,"Desa","Kelurahan")</f>
        <v>Kelurahan</v>
      </c>
      <c r="G40" t="str">
        <f>VLOOKUP(WIL[[#This Row],[Kode ]],kode1[],3,0)</f>
        <v>63.11.07</v>
      </c>
      <c r="H40" t="str">
        <f>VLOOKUP(WIL[[#This Row],[Kode ]],kode1[],4,0)</f>
        <v>Paringin Selatan</v>
      </c>
    </row>
    <row r="41" spans="1:8" x14ac:dyDescent="0.3">
      <c r="A41" s="1" t="s">
        <v>24</v>
      </c>
      <c r="B41" t="s">
        <v>38</v>
      </c>
      <c r="C41" t="s">
        <v>162</v>
      </c>
      <c r="D41" t="str">
        <f>VLOOKUP(WIL[[#This Row],[Kode ]],kode1[],2,0)</f>
        <v>Bungin</v>
      </c>
      <c r="E41" s="1">
        <v>2</v>
      </c>
      <c r="F41" s="1" t="str">
        <f>IF(WIL[[#This Row],[Kode jns wil adm desa/kel]]=2,"Desa","Kelurahan")</f>
        <v>Desa</v>
      </c>
      <c r="G41" t="str">
        <f>VLOOKUP(WIL[[#This Row],[Kode ]],kode1[],3,0)</f>
        <v>63.11.07</v>
      </c>
      <c r="H41" t="str">
        <f>VLOOKUP(WIL[[#This Row],[Kode ]],kode1[],4,0)</f>
        <v>Paringin Selatan</v>
      </c>
    </row>
    <row r="42" spans="1:8" x14ac:dyDescent="0.3">
      <c r="A42" s="1" t="s">
        <v>24</v>
      </c>
      <c r="B42" t="s">
        <v>38</v>
      </c>
      <c r="C42" t="s">
        <v>159</v>
      </c>
      <c r="D42" t="str">
        <f>VLOOKUP(WIL[[#This Row],[Kode ]],kode1[],2,0)</f>
        <v>Halubau</v>
      </c>
      <c r="E42" s="1">
        <v>2</v>
      </c>
      <c r="F42" s="1" t="str">
        <f>IF(WIL[[#This Row],[Kode jns wil adm desa/kel]]=2,"Desa","Kelurahan")</f>
        <v>Desa</v>
      </c>
      <c r="G42" t="str">
        <f>VLOOKUP(WIL[[#This Row],[Kode ]],kode1[],3,0)</f>
        <v>63.11.07</v>
      </c>
      <c r="H42" t="str">
        <f>VLOOKUP(WIL[[#This Row],[Kode ]],kode1[],4,0)</f>
        <v>Paringin Selatan</v>
      </c>
    </row>
    <row r="43" spans="1:8" x14ac:dyDescent="0.3">
      <c r="A43" s="1" t="s">
        <v>24</v>
      </c>
      <c r="B43" t="s">
        <v>38</v>
      </c>
      <c r="C43" t="s">
        <v>167</v>
      </c>
      <c r="D43" t="str">
        <f>VLOOKUP(WIL[[#This Row],[Kode ]],kode1[],2,0)</f>
        <v>Lingsir</v>
      </c>
      <c r="E43" s="1">
        <v>2</v>
      </c>
      <c r="F43" s="1" t="str">
        <f>IF(WIL[[#This Row],[Kode jns wil adm desa/kel]]=2,"Desa","Kelurahan")</f>
        <v>Desa</v>
      </c>
      <c r="G43" t="str">
        <f>VLOOKUP(WIL[[#This Row],[Kode ]],kode1[],3,0)</f>
        <v>63.11.07</v>
      </c>
      <c r="H43" t="str">
        <f>VLOOKUP(WIL[[#This Row],[Kode ]],kode1[],4,0)</f>
        <v>Paringin Selatan</v>
      </c>
    </row>
    <row r="44" spans="1:8" x14ac:dyDescent="0.3">
      <c r="A44" s="1" t="s">
        <v>24</v>
      </c>
      <c r="B44" t="s">
        <v>38</v>
      </c>
      <c r="C44" t="s">
        <v>164</v>
      </c>
      <c r="D44" t="str">
        <f>VLOOKUP(WIL[[#This Row],[Kode ]],kode1[],2,0)</f>
        <v>Halubau Utara</v>
      </c>
      <c r="E44" s="1">
        <v>2</v>
      </c>
      <c r="F44" s="1" t="str">
        <f>IF(WIL[[#This Row],[Kode jns wil adm desa/kel]]=2,"Desa","Kelurahan")</f>
        <v>Desa</v>
      </c>
      <c r="G44" t="str">
        <f>VLOOKUP(WIL[[#This Row],[Kode ]],kode1[],3,0)</f>
        <v>63.11.07</v>
      </c>
      <c r="H44" t="str">
        <f>VLOOKUP(WIL[[#This Row],[Kode ]],kode1[],4,0)</f>
        <v>Paringin Selatan</v>
      </c>
    </row>
    <row r="45" spans="1:8" x14ac:dyDescent="0.3">
      <c r="A45" s="1" t="s">
        <v>24</v>
      </c>
      <c r="B45" t="s">
        <v>38</v>
      </c>
      <c r="C45" t="s">
        <v>165</v>
      </c>
      <c r="D45" t="str">
        <f>VLOOKUP(WIL[[#This Row],[Kode ]],kode1[],2,0)</f>
        <v>Murung Jambu</v>
      </c>
      <c r="E45" s="1">
        <v>2</v>
      </c>
      <c r="F45" s="1" t="str">
        <f>IF(WIL[[#This Row],[Kode jns wil adm desa/kel]]=2,"Desa","Kelurahan")</f>
        <v>Desa</v>
      </c>
      <c r="G45" t="str">
        <f>VLOOKUP(WIL[[#This Row],[Kode ]],kode1[],3,0)</f>
        <v>63.11.07</v>
      </c>
      <c r="H45" t="str">
        <f>VLOOKUP(WIL[[#This Row],[Kode ]],kode1[],4,0)</f>
        <v>Paringin Selatan</v>
      </c>
    </row>
    <row r="46" spans="1:8" x14ac:dyDescent="0.3">
      <c r="A46" s="1" t="s">
        <v>24</v>
      </c>
      <c r="B46" t="s">
        <v>38</v>
      </c>
      <c r="C46" t="s">
        <v>168</v>
      </c>
      <c r="D46" t="str">
        <f>VLOOKUP(WIL[[#This Row],[Kode ]],kode1[],2,0)</f>
        <v>Tarangan</v>
      </c>
      <c r="E46" s="1">
        <v>2</v>
      </c>
      <c r="F46" s="1" t="str">
        <f>IF(WIL[[#This Row],[Kode jns wil adm desa/kel]]=2,"Desa","Kelurahan")</f>
        <v>Desa</v>
      </c>
      <c r="G46" t="str">
        <f>VLOOKUP(WIL[[#This Row],[Kode ]],kode1[],3,0)</f>
        <v>63.11.07</v>
      </c>
      <c r="H46" t="str">
        <f>VLOOKUP(WIL[[#This Row],[Kode ]],kode1[],4,0)</f>
        <v>Paringin Selatan</v>
      </c>
    </row>
    <row r="47" spans="1:8" x14ac:dyDescent="0.3">
      <c r="A47" s="1" t="s">
        <v>21</v>
      </c>
      <c r="B47" t="s">
        <v>35</v>
      </c>
      <c r="C47" t="s">
        <v>135</v>
      </c>
      <c r="D47" t="str">
        <f>VLOOKUP(WIL[[#This Row],[Kode ]],kode1[],2,0)</f>
        <v>Gunung Manau</v>
      </c>
      <c r="E47" s="1">
        <v>2</v>
      </c>
      <c r="F47" s="1" t="str">
        <f>IF(WIL[[#This Row],[Kode jns wil adm desa/kel]]=2,"Desa","Kelurahan")</f>
        <v>Desa</v>
      </c>
      <c r="G47" t="str">
        <f>VLOOKUP(WIL[[#This Row],[Kode ]],kode1[],3,0)</f>
        <v>63.11.04</v>
      </c>
      <c r="H47" t="str">
        <f>VLOOKUP(WIL[[#This Row],[Kode ]],kode1[],4,0)</f>
        <v>Batu Mandi</v>
      </c>
    </row>
    <row r="48" spans="1:8" x14ac:dyDescent="0.3">
      <c r="A48" s="1" t="s">
        <v>21</v>
      </c>
      <c r="B48" t="s">
        <v>35</v>
      </c>
      <c r="C48" t="s">
        <v>133</v>
      </c>
      <c r="D48" t="str">
        <f>VLOOKUP(WIL[[#This Row],[Kode ]],kode1[],2,0)</f>
        <v>Karuh</v>
      </c>
      <c r="E48" s="1">
        <v>2</v>
      </c>
      <c r="F48" s="1" t="str">
        <f>IF(WIL[[#This Row],[Kode jns wil adm desa/kel]]=2,"Desa","Kelurahan")</f>
        <v>Desa</v>
      </c>
      <c r="G48" t="str">
        <f>VLOOKUP(WIL[[#This Row],[Kode ]],kode1[],3,0)</f>
        <v>63.11.04</v>
      </c>
      <c r="H48" t="str">
        <f>VLOOKUP(WIL[[#This Row],[Kode ]],kode1[],4,0)</f>
        <v>Batu Mandi</v>
      </c>
    </row>
    <row r="49" spans="1:8" x14ac:dyDescent="0.3">
      <c r="A49" s="1" t="s">
        <v>21</v>
      </c>
      <c r="B49" t="s">
        <v>35</v>
      </c>
      <c r="C49" t="s">
        <v>121</v>
      </c>
      <c r="D49" t="str">
        <f>VLOOKUP(WIL[[#This Row],[Kode ]],kode1[],2,0)</f>
        <v>Lok Batu</v>
      </c>
      <c r="E49" s="1">
        <v>2</v>
      </c>
      <c r="F49" s="1" t="str">
        <f>IF(WIL[[#This Row],[Kode jns wil adm desa/kel]]=2,"Desa","Kelurahan")</f>
        <v>Desa</v>
      </c>
      <c r="G49" t="str">
        <f>VLOOKUP(WIL[[#This Row],[Kode ]],kode1[],3,0)</f>
        <v>63.11.04</v>
      </c>
      <c r="H49" t="str">
        <f>VLOOKUP(WIL[[#This Row],[Kode ]],kode1[],4,0)</f>
        <v>Batu Mandi</v>
      </c>
    </row>
    <row r="50" spans="1:8" x14ac:dyDescent="0.3">
      <c r="A50" s="1" t="s">
        <v>21</v>
      </c>
      <c r="B50" t="s">
        <v>35</v>
      </c>
      <c r="C50" t="s">
        <v>132</v>
      </c>
      <c r="D50" t="str">
        <f>VLOOKUP(WIL[[#This Row],[Kode ]],kode1[],2,0)</f>
        <v>Bakung</v>
      </c>
      <c r="E50" s="1">
        <v>2</v>
      </c>
      <c r="F50" s="1" t="str">
        <f>IF(WIL[[#This Row],[Kode jns wil adm desa/kel]]=2,"Desa","Kelurahan")</f>
        <v>Desa</v>
      </c>
      <c r="G50" t="str">
        <f>VLOOKUP(WIL[[#This Row],[Kode ]],kode1[],3,0)</f>
        <v>63.11.04</v>
      </c>
      <c r="H50" t="str">
        <f>VLOOKUP(WIL[[#This Row],[Kode ]],kode1[],4,0)</f>
        <v>Batu Mandi</v>
      </c>
    </row>
    <row r="51" spans="1:8" x14ac:dyDescent="0.3">
      <c r="A51" s="1" t="s">
        <v>21</v>
      </c>
      <c r="B51" t="s">
        <v>35</v>
      </c>
      <c r="C51" t="s">
        <v>120</v>
      </c>
      <c r="D51" t="str">
        <f>VLOOKUP(WIL[[#This Row],[Kode ]],kode1[],2,0)</f>
        <v>Tariwin</v>
      </c>
      <c r="E51" s="1">
        <v>2</v>
      </c>
      <c r="F51" s="1" t="str">
        <f>IF(WIL[[#This Row],[Kode jns wil adm desa/kel]]=2,"Desa","Kelurahan")</f>
        <v>Desa</v>
      </c>
      <c r="G51" t="str">
        <f>VLOOKUP(WIL[[#This Row],[Kode ]],kode1[],3,0)</f>
        <v>63.11.04</v>
      </c>
      <c r="H51" t="str">
        <f>VLOOKUP(WIL[[#This Row],[Kode ]],kode1[],4,0)</f>
        <v>Batu Mandi</v>
      </c>
    </row>
    <row r="52" spans="1:8" x14ac:dyDescent="0.3">
      <c r="A52" s="1" t="s">
        <v>21</v>
      </c>
      <c r="B52" t="s">
        <v>35</v>
      </c>
      <c r="C52" t="s">
        <v>122</v>
      </c>
      <c r="D52" t="str">
        <f>VLOOKUP(WIL[[#This Row],[Kode ]],kode1[],2,0)</f>
        <v>Munjung</v>
      </c>
      <c r="E52" s="1">
        <v>2</v>
      </c>
      <c r="F52" s="1" t="str">
        <f>IF(WIL[[#This Row],[Kode jns wil adm desa/kel]]=2,"Desa","Kelurahan")</f>
        <v>Desa</v>
      </c>
      <c r="G52" t="str">
        <f>VLOOKUP(WIL[[#This Row],[Kode ]],kode1[],3,0)</f>
        <v>63.11.04</v>
      </c>
      <c r="H52" t="str">
        <f>VLOOKUP(WIL[[#This Row],[Kode ]],kode1[],4,0)</f>
        <v>Batu Mandi</v>
      </c>
    </row>
    <row r="53" spans="1:8" x14ac:dyDescent="0.3">
      <c r="A53" s="1" t="s">
        <v>22</v>
      </c>
      <c r="B53" t="s">
        <v>36</v>
      </c>
      <c r="C53" t="s">
        <v>173</v>
      </c>
      <c r="D53" t="str">
        <f>VLOOKUP(WIL[[#This Row],[Kode ]],kode1[],2,0)</f>
        <v>Lok Hamawang</v>
      </c>
      <c r="E53" s="1">
        <v>2</v>
      </c>
      <c r="F53" s="1" t="str">
        <f>IF(WIL[[#This Row],[Kode jns wil adm desa/kel]]=2,"Desa","Kelurahan")</f>
        <v>Desa</v>
      </c>
      <c r="G53" t="str">
        <f>VLOOKUP(WIL[[#This Row],[Kode ]],kode1[],3,0)</f>
        <v>63.11.05</v>
      </c>
      <c r="H53" t="str">
        <f>VLOOKUP(WIL[[#This Row],[Kode ]],kode1[],4,0)</f>
        <v>Lampihong</v>
      </c>
    </row>
    <row r="54" spans="1:8" x14ac:dyDescent="0.3">
      <c r="A54" s="1" t="s">
        <v>22</v>
      </c>
      <c r="B54" t="s">
        <v>36</v>
      </c>
      <c r="C54" t="s">
        <v>184</v>
      </c>
      <c r="D54" t="str">
        <f>VLOOKUP(WIL[[#This Row],[Kode ]],kode1[],2,0)</f>
        <v>Pupuyuan</v>
      </c>
      <c r="E54" s="1">
        <v>2</v>
      </c>
      <c r="F54" s="1" t="str">
        <f>IF(WIL[[#This Row],[Kode jns wil adm desa/kel]]=2,"Desa","Kelurahan")</f>
        <v>Desa</v>
      </c>
      <c r="G54" t="str">
        <f>VLOOKUP(WIL[[#This Row],[Kode ]],kode1[],3,0)</f>
        <v>63.11.05</v>
      </c>
      <c r="H54" t="str">
        <f>VLOOKUP(WIL[[#This Row],[Kode ]],kode1[],4,0)</f>
        <v>Lampihong</v>
      </c>
    </row>
    <row r="55" spans="1:8" x14ac:dyDescent="0.3">
      <c r="A55" s="1" t="s">
        <v>22</v>
      </c>
      <c r="B55" t="s">
        <v>36</v>
      </c>
      <c r="C55" t="s">
        <v>176</v>
      </c>
      <c r="D55" t="str">
        <f>VLOOKUP(WIL[[#This Row],[Kode ]],kode1[],2,0)</f>
        <v>Matang Hanau</v>
      </c>
      <c r="E55" s="1">
        <v>2</v>
      </c>
      <c r="F55" s="1" t="str">
        <f>IF(WIL[[#This Row],[Kode jns wil adm desa/kel]]=2,"Desa","Kelurahan")</f>
        <v>Desa</v>
      </c>
      <c r="G55" t="str">
        <f>VLOOKUP(WIL[[#This Row],[Kode ]],kode1[],3,0)</f>
        <v>63.11.05</v>
      </c>
      <c r="H55" t="str">
        <f>VLOOKUP(WIL[[#This Row],[Kode ]],kode1[],4,0)</f>
        <v>Lampihong</v>
      </c>
    </row>
    <row r="56" spans="1:8" x14ac:dyDescent="0.3">
      <c r="A56" s="1" t="s">
        <v>22</v>
      </c>
      <c r="B56" t="s">
        <v>36</v>
      </c>
      <c r="C56" t="s">
        <v>174</v>
      </c>
      <c r="D56" t="str">
        <f>VLOOKUP(WIL[[#This Row],[Kode ]],kode1[],2,0)</f>
        <v>Kupang</v>
      </c>
      <c r="E56" s="1">
        <v>2</v>
      </c>
      <c r="F56" s="1" t="str">
        <f>IF(WIL[[#This Row],[Kode jns wil adm desa/kel]]=2,"Desa","Kelurahan")</f>
        <v>Desa</v>
      </c>
      <c r="G56" t="str">
        <f>VLOOKUP(WIL[[#This Row],[Kode ]],kode1[],3,0)</f>
        <v>63.11.05</v>
      </c>
      <c r="H56" t="str">
        <f>VLOOKUP(WIL[[#This Row],[Kode ]],kode1[],4,0)</f>
        <v>Lampihong</v>
      </c>
    </row>
    <row r="57" spans="1:8" x14ac:dyDescent="0.3">
      <c r="A57" s="1" t="s">
        <v>22</v>
      </c>
      <c r="B57" t="s">
        <v>36</v>
      </c>
      <c r="C57" t="s">
        <v>141</v>
      </c>
      <c r="D57" t="str">
        <f>VLOOKUP(WIL[[#This Row],[Kode ]],kode1[],2,0)</f>
        <v>Batu Merah</v>
      </c>
      <c r="E57" s="1">
        <v>2</v>
      </c>
      <c r="F57" s="1" t="str">
        <f>IF(WIL[[#This Row],[Kode jns wil adm desa/kel]]=2,"Desa","Kelurahan")</f>
        <v>Desa</v>
      </c>
      <c r="G57" t="str">
        <f>VLOOKUP(WIL[[#This Row],[Kode ]],kode1[],3,0)</f>
        <v>63.11.05</v>
      </c>
      <c r="H57" t="str">
        <f>VLOOKUP(WIL[[#This Row],[Kode ]],kode1[],4,0)</f>
        <v>Lampihong</v>
      </c>
    </row>
    <row r="58" spans="1:8" x14ac:dyDescent="0.3">
      <c r="A58" s="1" t="s">
        <v>22</v>
      </c>
      <c r="B58" t="s">
        <v>36</v>
      </c>
      <c r="C58" t="s">
        <v>147</v>
      </c>
      <c r="D58" t="str">
        <f>VLOOKUP(WIL[[#This Row],[Kode ]],kode1[],2,0)</f>
        <v>Kusambi Hilir</v>
      </c>
      <c r="E58" s="1">
        <v>2</v>
      </c>
      <c r="F58" s="1" t="str">
        <f>IF(WIL[[#This Row],[Kode jns wil adm desa/kel]]=2,"Desa","Kelurahan")</f>
        <v>Desa</v>
      </c>
      <c r="G58" t="str">
        <f>VLOOKUP(WIL[[#This Row],[Kode ]],kode1[],3,0)</f>
        <v>63.11.05</v>
      </c>
      <c r="H58" t="str">
        <f>VLOOKUP(WIL[[#This Row],[Kode ]],kode1[],4,0)</f>
        <v>Lampihong</v>
      </c>
    </row>
    <row r="59" spans="1:8" x14ac:dyDescent="0.3">
      <c r="A59" s="1" t="s">
        <v>22</v>
      </c>
      <c r="B59" t="s">
        <v>36</v>
      </c>
      <c r="C59" t="s">
        <v>146</v>
      </c>
      <c r="D59" t="str">
        <f>VLOOKUP(WIL[[#This Row],[Kode ]],kode1[],2,0)</f>
        <v>Kusambi Hulu</v>
      </c>
      <c r="E59" s="1">
        <v>2</v>
      </c>
      <c r="F59" s="1" t="str">
        <f>IF(WIL[[#This Row],[Kode jns wil adm desa/kel]]=2,"Desa","Kelurahan")</f>
        <v>Desa</v>
      </c>
      <c r="G59" t="str">
        <f>VLOOKUP(WIL[[#This Row],[Kode ]],kode1[],3,0)</f>
        <v>63.11.05</v>
      </c>
      <c r="H59" t="str">
        <f>VLOOKUP(WIL[[#This Row],[Kode ]],kode1[],4,0)</f>
        <v>Lampihong</v>
      </c>
    </row>
    <row r="60" spans="1:8" x14ac:dyDescent="0.3">
      <c r="A60" s="1" t="s">
        <v>22</v>
      </c>
      <c r="B60" t="s">
        <v>36</v>
      </c>
      <c r="C60" t="s">
        <v>182</v>
      </c>
      <c r="D60" t="str">
        <f>VLOOKUP(WIL[[#This Row],[Kode ]],kode1[],2,0)</f>
        <v>Hilir Pasar</v>
      </c>
      <c r="E60" s="1">
        <v>2</v>
      </c>
      <c r="F60" s="1" t="str">
        <f>IF(WIL[[#This Row],[Kode jns wil adm desa/kel]]=2,"Desa","Kelurahan")</f>
        <v>Desa</v>
      </c>
      <c r="G60" t="str">
        <f>VLOOKUP(WIL[[#This Row],[Kode ]],kode1[],3,0)</f>
        <v>63.11.05</v>
      </c>
      <c r="H60" t="str">
        <f>VLOOKUP(WIL[[#This Row],[Kode ]],kode1[],4,0)</f>
        <v>Lampihong</v>
      </c>
    </row>
    <row r="61" spans="1:8" x14ac:dyDescent="0.3">
      <c r="A61" s="1" t="s">
        <v>22</v>
      </c>
      <c r="B61" t="s">
        <v>36</v>
      </c>
      <c r="C61" t="s">
        <v>185</v>
      </c>
      <c r="D61" t="str">
        <f>VLOOKUP(WIL[[#This Row],[Kode ]],kode1[],2,0)</f>
        <v>Sungai Awang</v>
      </c>
      <c r="E61" s="1">
        <v>2</v>
      </c>
      <c r="F61" s="1" t="str">
        <f>IF(WIL[[#This Row],[Kode jns wil adm desa/kel]]=2,"Desa","Kelurahan")</f>
        <v>Desa</v>
      </c>
      <c r="G61" t="str">
        <f>VLOOKUP(WIL[[#This Row],[Kode ]],kode1[],3,0)</f>
        <v>63.11.05</v>
      </c>
      <c r="H61" t="str">
        <f>VLOOKUP(WIL[[#This Row],[Kode ]],kode1[],4,0)</f>
        <v>Lampihong</v>
      </c>
    </row>
    <row r="62" spans="1:8" x14ac:dyDescent="0.3">
      <c r="A62" s="1" t="s">
        <v>22</v>
      </c>
      <c r="B62" t="s">
        <v>36</v>
      </c>
      <c r="C62" t="s">
        <v>139</v>
      </c>
      <c r="D62" t="str">
        <f>VLOOKUP(WIL[[#This Row],[Kode ]],kode1[],2,0)</f>
        <v>Panaitan</v>
      </c>
      <c r="E62" s="1">
        <v>2</v>
      </c>
      <c r="F62" s="1" t="str">
        <f>IF(WIL[[#This Row],[Kode jns wil adm desa/kel]]=2,"Desa","Kelurahan")</f>
        <v>Desa</v>
      </c>
      <c r="G62" t="str">
        <f>VLOOKUP(WIL[[#This Row],[Kode ]],kode1[],3,0)</f>
        <v>63.11.05</v>
      </c>
      <c r="H62" t="str">
        <f>VLOOKUP(WIL[[#This Row],[Kode ]],kode1[],4,0)</f>
        <v>Lampihong</v>
      </c>
    </row>
    <row r="63" spans="1:8" x14ac:dyDescent="0.3">
      <c r="A63" s="1" t="s">
        <v>22</v>
      </c>
      <c r="B63" t="s">
        <v>36</v>
      </c>
      <c r="C63" t="s">
        <v>175</v>
      </c>
      <c r="D63" t="str">
        <f>VLOOKUP(WIL[[#This Row],[Kode ]],kode1[],2,0)</f>
        <v>Tampang</v>
      </c>
      <c r="E63" s="1">
        <v>2</v>
      </c>
      <c r="F63" s="1" t="str">
        <f>IF(WIL[[#This Row],[Kode jns wil adm desa/kel]]=2,"Desa","Kelurahan")</f>
        <v>Desa</v>
      </c>
      <c r="G63" t="str">
        <f>VLOOKUP(WIL[[#This Row],[Kode ]],kode1[],3,0)</f>
        <v>63.11.05</v>
      </c>
      <c r="H63" t="str">
        <f>VLOOKUP(WIL[[#This Row],[Kode ]],kode1[],4,0)</f>
        <v>Lampihong</v>
      </c>
    </row>
    <row r="64" spans="1:8" x14ac:dyDescent="0.3">
      <c r="A64" s="1" t="s">
        <v>22</v>
      </c>
      <c r="B64" t="s">
        <v>36</v>
      </c>
      <c r="C64" t="s">
        <v>187</v>
      </c>
      <c r="D64" t="str">
        <f>VLOOKUP(WIL[[#This Row],[Kode ]],kode1[],2,0)</f>
        <v>Mundar</v>
      </c>
      <c r="E64" s="1">
        <v>2</v>
      </c>
      <c r="F64" s="1" t="str">
        <f>IF(WIL[[#This Row],[Kode jns wil adm desa/kel]]=2,"Desa","Kelurahan")</f>
        <v>Desa</v>
      </c>
      <c r="G64" t="str">
        <f>VLOOKUP(WIL[[#This Row],[Kode ]],kode1[],3,0)</f>
        <v>63.11.05</v>
      </c>
      <c r="H64" t="str">
        <f>VLOOKUP(WIL[[#This Row],[Kode ]],kode1[],4,0)</f>
        <v>Lampihong</v>
      </c>
    </row>
    <row r="65" spans="1:8" x14ac:dyDescent="0.3">
      <c r="A65" s="1" t="s">
        <v>22</v>
      </c>
      <c r="B65" t="s">
        <v>36</v>
      </c>
      <c r="C65" t="s">
        <v>179</v>
      </c>
      <c r="D65" t="str">
        <f>VLOOKUP(WIL[[#This Row],[Kode ]],kode1[],2,0)</f>
        <v>Sungai Tabuk</v>
      </c>
      <c r="E65" s="1">
        <v>2</v>
      </c>
      <c r="F65" s="1" t="str">
        <f>IF(WIL[[#This Row],[Kode jns wil adm desa/kel]]=2,"Desa","Kelurahan")</f>
        <v>Desa</v>
      </c>
      <c r="G65" t="str">
        <f>VLOOKUP(WIL[[#This Row],[Kode ]],kode1[],3,0)</f>
        <v>63.11.05</v>
      </c>
      <c r="H65" t="str">
        <f>VLOOKUP(WIL[[#This Row],[Kode ]],kode1[],4,0)</f>
        <v>Lampihong</v>
      </c>
    </row>
    <row r="66" spans="1:8" x14ac:dyDescent="0.3">
      <c r="A66" s="1" t="s">
        <v>22</v>
      </c>
      <c r="B66" t="s">
        <v>36</v>
      </c>
      <c r="C66" t="s">
        <v>148</v>
      </c>
      <c r="D66" t="str">
        <f>VLOOKUP(WIL[[#This Row],[Kode ]],kode1[],2,0)</f>
        <v>Simpang Tiga</v>
      </c>
      <c r="E66" s="1">
        <v>2</v>
      </c>
      <c r="F66" s="1" t="str">
        <f>IF(WIL[[#This Row],[Kode jns wil adm desa/kel]]=2,"Desa","Kelurahan")</f>
        <v>Desa</v>
      </c>
      <c r="G66" t="str">
        <f>VLOOKUP(WIL[[#This Row],[Kode ]],kode1[],3,0)</f>
        <v>63.11.05</v>
      </c>
      <c r="H66" t="str">
        <f>VLOOKUP(WIL[[#This Row],[Kode ]],kode1[],4,0)</f>
        <v>Lampihong</v>
      </c>
    </row>
    <row r="67" spans="1:8" x14ac:dyDescent="0.3">
      <c r="A67" s="1" t="s">
        <v>22</v>
      </c>
      <c r="B67" t="s">
        <v>36</v>
      </c>
      <c r="C67" t="s">
        <v>142</v>
      </c>
      <c r="D67" t="str">
        <f>VLOOKUP(WIL[[#This Row],[Kode ]],kode1[],2,0)</f>
        <v>Lampihong Kanan</v>
      </c>
      <c r="E67" s="1">
        <v>2</v>
      </c>
      <c r="F67" s="1" t="str">
        <f>IF(WIL[[#This Row],[Kode jns wil adm desa/kel]]=2,"Desa","Kelurahan")</f>
        <v>Desa</v>
      </c>
      <c r="G67" t="str">
        <f>VLOOKUP(WIL[[#This Row],[Kode ]],kode1[],3,0)</f>
        <v>63.11.05</v>
      </c>
      <c r="H67" t="str">
        <f>VLOOKUP(WIL[[#This Row],[Kode ]],kode1[],4,0)</f>
        <v>Lampihong</v>
      </c>
    </row>
    <row r="68" spans="1:8" x14ac:dyDescent="0.3">
      <c r="A68" s="1" t="s">
        <v>22</v>
      </c>
      <c r="B68" t="s">
        <v>36</v>
      </c>
      <c r="C68" t="s">
        <v>143</v>
      </c>
      <c r="D68" t="str">
        <f>VLOOKUP(WIL[[#This Row],[Kode ]],kode1[],2,0)</f>
        <v>Lampihong Selatan</v>
      </c>
      <c r="E68" s="1">
        <v>2</v>
      </c>
      <c r="F68" s="1" t="str">
        <f>IF(WIL[[#This Row],[Kode jns wil adm desa/kel]]=2,"Desa","Kelurahan")</f>
        <v>Desa</v>
      </c>
      <c r="G68" t="str">
        <f>VLOOKUP(WIL[[#This Row],[Kode ]],kode1[],3,0)</f>
        <v>63.11.05</v>
      </c>
      <c r="H68" t="str">
        <f>VLOOKUP(WIL[[#This Row],[Kode ]],kode1[],4,0)</f>
        <v>Lampihong</v>
      </c>
    </row>
    <row r="69" spans="1:8" x14ac:dyDescent="0.3">
      <c r="A69" s="1" t="s">
        <v>22</v>
      </c>
      <c r="B69" t="s">
        <v>36</v>
      </c>
      <c r="C69" t="s">
        <v>177</v>
      </c>
      <c r="D69" t="str">
        <f>VLOOKUP(WIL[[#This Row],[Kode ]],kode1[],2,0)</f>
        <v>Lok Panginangan</v>
      </c>
      <c r="E69" s="1">
        <v>2</v>
      </c>
      <c r="F69" s="1" t="str">
        <f>IF(WIL[[#This Row],[Kode jns wil adm desa/kel]]=2,"Desa","Kelurahan")</f>
        <v>Desa</v>
      </c>
      <c r="G69" t="str">
        <f>VLOOKUP(WIL[[#This Row],[Kode ]],kode1[],3,0)</f>
        <v>63.11.05</v>
      </c>
      <c r="H69" t="str">
        <f>VLOOKUP(WIL[[#This Row],[Kode ]],kode1[],4,0)</f>
        <v>Lampihong</v>
      </c>
    </row>
    <row r="70" spans="1:8" x14ac:dyDescent="0.3">
      <c r="A70" s="1" t="s">
        <v>22</v>
      </c>
      <c r="B70" t="s">
        <v>36</v>
      </c>
      <c r="C70" t="s">
        <v>144</v>
      </c>
      <c r="D70" t="str">
        <f>VLOOKUP(WIL[[#This Row],[Kode ]],kode1[],2,0)</f>
        <v>Lampihong Kiri</v>
      </c>
      <c r="E70" s="1">
        <v>2</v>
      </c>
      <c r="F70" s="1" t="str">
        <f>IF(WIL[[#This Row],[Kode jns wil adm desa/kel]]=2,"Desa","Kelurahan")</f>
        <v>Desa</v>
      </c>
      <c r="G70" t="str">
        <f>VLOOKUP(WIL[[#This Row],[Kode ]],kode1[],3,0)</f>
        <v>63.11.05</v>
      </c>
      <c r="H70" t="str">
        <f>VLOOKUP(WIL[[#This Row],[Kode ]],kode1[],4,0)</f>
        <v>Lampihong</v>
      </c>
    </row>
    <row r="71" spans="1:8" x14ac:dyDescent="0.3">
      <c r="A71" s="1" t="s">
        <v>22</v>
      </c>
      <c r="B71" t="s">
        <v>36</v>
      </c>
      <c r="C71" t="s">
        <v>178</v>
      </c>
      <c r="D71" t="str">
        <f>VLOOKUP(WIL[[#This Row],[Kode ]],kode1[],2,0)</f>
        <v>Jungkal</v>
      </c>
      <c r="E71" s="1">
        <v>2</v>
      </c>
      <c r="F71" s="1" t="str">
        <f>IF(WIL[[#This Row],[Kode jns wil adm desa/kel]]=2,"Desa","Kelurahan")</f>
        <v>Desa</v>
      </c>
      <c r="G71" t="str">
        <f>VLOOKUP(WIL[[#This Row],[Kode ]],kode1[],3,0)</f>
        <v>63.11.05</v>
      </c>
      <c r="H71" t="str">
        <f>VLOOKUP(WIL[[#This Row],[Kode ]],kode1[],4,0)</f>
        <v>Lampihong</v>
      </c>
    </row>
    <row r="72" spans="1:8" x14ac:dyDescent="0.3">
      <c r="A72" s="1" t="s">
        <v>22</v>
      </c>
      <c r="B72" t="s">
        <v>36</v>
      </c>
      <c r="C72" t="s">
        <v>145</v>
      </c>
      <c r="D72" t="str">
        <f>VLOOKUP(WIL[[#This Row],[Kode ]],kode1[],2,0)</f>
        <v>Lajar</v>
      </c>
      <c r="E72" s="1">
        <v>2</v>
      </c>
      <c r="F72" s="1" t="str">
        <f>IF(WIL[[#This Row],[Kode jns wil adm desa/kel]]=2,"Desa","Kelurahan")</f>
        <v>Desa</v>
      </c>
      <c r="G72" t="str">
        <f>VLOOKUP(WIL[[#This Row],[Kode ]],kode1[],3,0)</f>
        <v>63.11.05</v>
      </c>
      <c r="H72" t="str">
        <f>VLOOKUP(WIL[[#This Row],[Kode ]],kode1[],4,0)</f>
        <v>Lampihong</v>
      </c>
    </row>
    <row r="73" spans="1:8" x14ac:dyDescent="0.3">
      <c r="A73" s="1" t="s">
        <v>16</v>
      </c>
      <c r="B73" t="s">
        <v>30</v>
      </c>
      <c r="C73" t="s">
        <v>63</v>
      </c>
      <c r="D73" t="str">
        <f>VLOOKUP(WIL[[#This Row],[Kode ]],kode1[],2,0)</f>
        <v>Marias</v>
      </c>
      <c r="E73" s="1">
        <v>2</v>
      </c>
      <c r="F73" s="1" t="str">
        <f>IF(WIL[[#This Row],[Kode jns wil adm desa/kel]]=2,"Desa","Kelurahan")</f>
        <v>Desa</v>
      </c>
      <c r="G73" t="str">
        <f>VLOOKUP(WIL[[#This Row],[Kode ]],kode1[],3,0)</f>
        <v>63.11.01</v>
      </c>
      <c r="H73" t="str">
        <f>VLOOKUP(WIL[[#This Row],[Kode ]],kode1[],4,0)</f>
        <v>Juai</v>
      </c>
    </row>
    <row r="74" spans="1:8" x14ac:dyDescent="0.3">
      <c r="A74" s="1" t="s">
        <v>16</v>
      </c>
      <c r="B74" t="s">
        <v>30</v>
      </c>
      <c r="C74" t="s">
        <v>70</v>
      </c>
      <c r="D74" t="str">
        <f>VLOOKUP(WIL[[#This Row],[Kode ]],kode1[],2,0)</f>
        <v>Panimbaan</v>
      </c>
      <c r="E74" s="1">
        <v>2</v>
      </c>
      <c r="F74" s="1" t="str">
        <f>IF(WIL[[#This Row],[Kode jns wil adm desa/kel]]=2,"Desa","Kelurahan")</f>
        <v>Desa</v>
      </c>
      <c r="G74" t="str">
        <f>VLOOKUP(WIL[[#This Row],[Kode ]],kode1[],3,0)</f>
        <v>63.11.01</v>
      </c>
      <c r="H74" t="str">
        <f>VLOOKUP(WIL[[#This Row],[Kode ]],kode1[],4,0)</f>
        <v>Juai</v>
      </c>
    </row>
    <row r="75" spans="1:8" x14ac:dyDescent="0.3">
      <c r="A75" s="1" t="s">
        <v>16</v>
      </c>
      <c r="B75" t="s">
        <v>30</v>
      </c>
      <c r="C75" t="s">
        <v>69</v>
      </c>
      <c r="D75" t="str">
        <f>VLOOKUP(WIL[[#This Row],[Kode ]],kode1[],2,0)</f>
        <v>Mungkur Uyam</v>
      </c>
      <c r="E75" s="1">
        <v>2</v>
      </c>
      <c r="F75" s="1" t="str">
        <f>IF(WIL[[#This Row],[Kode jns wil adm desa/kel]]=2,"Desa","Kelurahan")</f>
        <v>Desa</v>
      </c>
      <c r="G75" t="str">
        <f>VLOOKUP(WIL[[#This Row],[Kode ]],kode1[],3,0)</f>
        <v>63.11.01</v>
      </c>
      <c r="H75" t="str">
        <f>VLOOKUP(WIL[[#This Row],[Kode ]],kode1[],4,0)</f>
        <v>Juai</v>
      </c>
    </row>
    <row r="76" spans="1:8" x14ac:dyDescent="0.3">
      <c r="A76" s="1" t="s">
        <v>16</v>
      </c>
      <c r="B76" t="s">
        <v>30</v>
      </c>
      <c r="C76" t="s">
        <v>59</v>
      </c>
      <c r="D76" t="str">
        <f>VLOOKUP(WIL[[#This Row],[Kode ]],kode1[],2,0)</f>
        <v>Sirap</v>
      </c>
      <c r="E76" s="1">
        <v>2</v>
      </c>
      <c r="F76" s="1" t="str">
        <f>IF(WIL[[#This Row],[Kode jns wil adm desa/kel]]=2,"Desa","Kelurahan")</f>
        <v>Desa</v>
      </c>
      <c r="G76" t="str">
        <f>VLOOKUP(WIL[[#This Row],[Kode ]],kode1[],3,0)</f>
        <v>63.11.01</v>
      </c>
      <c r="H76" t="str">
        <f>VLOOKUP(WIL[[#This Row],[Kode ]],kode1[],4,0)</f>
        <v>Juai</v>
      </c>
    </row>
    <row r="77" spans="1:8" x14ac:dyDescent="0.3">
      <c r="A77" s="1" t="s">
        <v>16</v>
      </c>
      <c r="B77" t="s">
        <v>30</v>
      </c>
      <c r="C77" t="s">
        <v>62</v>
      </c>
      <c r="D77" t="str">
        <f>VLOOKUP(WIL[[#This Row],[Kode ]],kode1[],2,0)</f>
        <v>Pamurus</v>
      </c>
      <c r="E77" s="1">
        <v>2</v>
      </c>
      <c r="F77" s="1" t="str">
        <f>IF(WIL[[#This Row],[Kode jns wil adm desa/kel]]=2,"Desa","Kelurahan")</f>
        <v>Desa</v>
      </c>
      <c r="G77" t="str">
        <f>VLOOKUP(WIL[[#This Row],[Kode ]],kode1[],3,0)</f>
        <v>63.11.01</v>
      </c>
      <c r="H77" t="str">
        <f>VLOOKUP(WIL[[#This Row],[Kode ]],kode1[],4,0)</f>
        <v>Juai</v>
      </c>
    </row>
    <row r="78" spans="1:8" x14ac:dyDescent="0.3">
      <c r="A78" s="1" t="s">
        <v>16</v>
      </c>
      <c r="B78" t="s">
        <v>30</v>
      </c>
      <c r="C78" t="s">
        <v>55</v>
      </c>
      <c r="D78" t="str">
        <f>VLOOKUP(WIL[[#This Row],[Kode ]],kode1[],2,0)</f>
        <v>Buntu Karau</v>
      </c>
      <c r="E78" s="1">
        <v>2</v>
      </c>
      <c r="F78" s="1" t="str">
        <f>IF(WIL[[#This Row],[Kode jns wil adm desa/kel]]=2,"Desa","Kelurahan")</f>
        <v>Desa</v>
      </c>
      <c r="G78" t="str">
        <f>VLOOKUP(WIL[[#This Row],[Kode ]],kode1[],3,0)</f>
        <v>63.11.01</v>
      </c>
      <c r="H78" t="str">
        <f>VLOOKUP(WIL[[#This Row],[Kode ]],kode1[],4,0)</f>
        <v>Juai</v>
      </c>
    </row>
    <row r="79" spans="1:8" x14ac:dyDescent="0.3">
      <c r="A79" s="1" t="s">
        <v>16</v>
      </c>
      <c r="B79" t="s">
        <v>30</v>
      </c>
      <c r="C79" t="s">
        <v>54</v>
      </c>
      <c r="D79" t="str">
        <f>VLOOKUP(WIL[[#This Row],[Kode ]],kode1[],2,0)</f>
        <v>Juai</v>
      </c>
      <c r="E79" s="1">
        <v>2</v>
      </c>
      <c r="F79" s="1" t="str">
        <f>IF(WIL[[#This Row],[Kode jns wil adm desa/kel]]=2,"Desa","Kelurahan")</f>
        <v>Desa</v>
      </c>
      <c r="G79" t="str">
        <f>VLOOKUP(WIL[[#This Row],[Kode ]],kode1[],3,0)</f>
        <v>63.11.01</v>
      </c>
      <c r="H79" t="str">
        <f>VLOOKUP(WIL[[#This Row],[Kode ]],kode1[],4,0)</f>
        <v>Juai</v>
      </c>
    </row>
    <row r="80" spans="1:8" x14ac:dyDescent="0.3">
      <c r="A80" s="1" t="s">
        <v>16</v>
      </c>
      <c r="B80" t="s">
        <v>30</v>
      </c>
      <c r="C80" t="s">
        <v>61</v>
      </c>
      <c r="D80" t="str">
        <f>VLOOKUP(WIL[[#This Row],[Kode ]],kode1[],2,0)</f>
        <v>Teluk Bayur</v>
      </c>
      <c r="E80" s="1">
        <v>2</v>
      </c>
      <c r="F80" s="1" t="str">
        <f>IF(WIL[[#This Row],[Kode jns wil adm desa/kel]]=2,"Desa","Kelurahan")</f>
        <v>Desa</v>
      </c>
      <c r="G80" t="str">
        <f>VLOOKUP(WIL[[#This Row],[Kode ]],kode1[],3,0)</f>
        <v>63.11.01</v>
      </c>
      <c r="H80" t="str">
        <f>VLOOKUP(WIL[[#This Row],[Kode ]],kode1[],4,0)</f>
        <v>Juai</v>
      </c>
    </row>
    <row r="81" spans="1:8" x14ac:dyDescent="0.3">
      <c r="A81" s="1" t="s">
        <v>16</v>
      </c>
      <c r="B81" t="s">
        <v>30</v>
      </c>
      <c r="C81" t="s">
        <v>68</v>
      </c>
      <c r="D81" t="str">
        <f>VLOOKUP(WIL[[#This Row],[Kode ]],kode1[],2,0)</f>
        <v>Gulinggang</v>
      </c>
      <c r="E81" s="1">
        <v>2</v>
      </c>
      <c r="F81" s="1" t="str">
        <f>IF(WIL[[#This Row],[Kode jns wil adm desa/kel]]=2,"Desa","Kelurahan")</f>
        <v>Desa</v>
      </c>
      <c r="G81" t="str">
        <f>VLOOKUP(WIL[[#This Row],[Kode ]],kode1[],3,0)</f>
        <v>63.11.01</v>
      </c>
      <c r="H81" t="str">
        <f>VLOOKUP(WIL[[#This Row],[Kode ]],kode1[],4,0)</f>
        <v>Juai</v>
      </c>
    </row>
    <row r="82" spans="1:8" x14ac:dyDescent="0.3">
      <c r="A82" s="1" t="s">
        <v>16</v>
      </c>
      <c r="B82" t="s">
        <v>30</v>
      </c>
      <c r="C82" t="s">
        <v>57</v>
      </c>
      <c r="D82" t="str">
        <f>VLOOKUP(WIL[[#This Row],[Kode ]],kode1[],2,0)</f>
        <v>Galumbang</v>
      </c>
      <c r="E82" s="1">
        <v>2</v>
      </c>
      <c r="F82" s="1" t="str">
        <f>IF(WIL[[#This Row],[Kode jns wil adm desa/kel]]=2,"Desa","Kelurahan")</f>
        <v>Desa</v>
      </c>
      <c r="G82" t="str">
        <f>VLOOKUP(WIL[[#This Row],[Kode ]],kode1[],3,0)</f>
        <v>63.11.01</v>
      </c>
      <c r="H82" t="str">
        <f>VLOOKUP(WIL[[#This Row],[Kode ]],kode1[],4,0)</f>
        <v>Juai</v>
      </c>
    </row>
    <row r="83" spans="1:8" x14ac:dyDescent="0.3">
      <c r="A83" s="1" t="s">
        <v>16</v>
      </c>
      <c r="B83" t="s">
        <v>30</v>
      </c>
      <c r="C83" t="s">
        <v>67</v>
      </c>
      <c r="D83" t="str">
        <f>VLOOKUP(WIL[[#This Row],[Kode ]],kode1[],2,0)</f>
        <v>Tawahan</v>
      </c>
      <c r="E83" s="1">
        <v>2</v>
      </c>
      <c r="F83" s="1" t="str">
        <f>IF(WIL[[#This Row],[Kode jns wil adm desa/kel]]=2,"Desa","Kelurahan")</f>
        <v>Desa</v>
      </c>
      <c r="G83" t="str">
        <f>VLOOKUP(WIL[[#This Row],[Kode ]],kode1[],3,0)</f>
        <v>63.11.01</v>
      </c>
      <c r="H83" t="str">
        <f>VLOOKUP(WIL[[#This Row],[Kode ]],kode1[],4,0)</f>
        <v>Juai</v>
      </c>
    </row>
    <row r="84" spans="1:8" x14ac:dyDescent="0.3">
      <c r="A84" s="1" t="s">
        <v>16</v>
      </c>
      <c r="B84" t="s">
        <v>30</v>
      </c>
      <c r="C84" t="s">
        <v>52</v>
      </c>
      <c r="D84" t="str">
        <f>VLOOKUP(WIL[[#This Row],[Kode ]],kode1[],2,0)</f>
        <v>Muara Ninian</v>
      </c>
      <c r="E84" s="1">
        <v>2</v>
      </c>
      <c r="F84" s="1" t="str">
        <f>IF(WIL[[#This Row],[Kode jns wil adm desa/kel]]=2,"Desa","Kelurahan")</f>
        <v>Desa</v>
      </c>
      <c r="G84" t="str">
        <f>VLOOKUP(WIL[[#This Row],[Kode ]],kode1[],3,0)</f>
        <v>63.11.01</v>
      </c>
      <c r="H84" t="str">
        <f>VLOOKUP(WIL[[#This Row],[Kode ]],kode1[],4,0)</f>
        <v>Juai</v>
      </c>
    </row>
    <row r="85" spans="1:8" x14ac:dyDescent="0.3">
      <c r="A85" s="1" t="s">
        <v>16</v>
      </c>
      <c r="B85" t="s">
        <v>30</v>
      </c>
      <c r="C85" t="s">
        <v>60</v>
      </c>
      <c r="D85" t="str">
        <f>VLOOKUP(WIL[[#This Row],[Kode ]],kode1[],2,0)</f>
        <v>Tigarun</v>
      </c>
      <c r="E85" s="1">
        <v>2</v>
      </c>
      <c r="F85" s="1" t="str">
        <f>IF(WIL[[#This Row],[Kode jns wil adm desa/kel]]=2,"Desa","Kelurahan")</f>
        <v>Desa</v>
      </c>
      <c r="G85" t="str">
        <f>VLOOKUP(WIL[[#This Row],[Kode ]],kode1[],3,0)</f>
        <v>63.11.01</v>
      </c>
      <c r="H85" t="str">
        <f>VLOOKUP(WIL[[#This Row],[Kode ]],kode1[],4,0)</f>
        <v>Juai</v>
      </c>
    </row>
    <row r="86" spans="1:8" x14ac:dyDescent="0.3">
      <c r="A86" s="1" t="s">
        <v>16</v>
      </c>
      <c r="B86" t="s">
        <v>30</v>
      </c>
      <c r="C86" t="s">
        <v>66</v>
      </c>
      <c r="D86" t="str">
        <f>VLOOKUP(WIL[[#This Row],[Kode ]],kode1[],2,0)</f>
        <v>Hukai</v>
      </c>
      <c r="E86" s="1">
        <v>2</v>
      </c>
      <c r="F86" s="1" t="str">
        <f>IF(WIL[[#This Row],[Kode jns wil adm desa/kel]]=2,"Desa","Kelurahan")</f>
        <v>Desa</v>
      </c>
      <c r="G86" t="str">
        <f>VLOOKUP(WIL[[#This Row],[Kode ]],kode1[],3,0)</f>
        <v>63.11.01</v>
      </c>
      <c r="H86" t="str">
        <f>VLOOKUP(WIL[[#This Row],[Kode ]],kode1[],4,0)</f>
        <v>Juai</v>
      </c>
    </row>
    <row r="87" spans="1:8" x14ac:dyDescent="0.3">
      <c r="A87" s="1" t="s">
        <v>16</v>
      </c>
      <c r="B87" t="s">
        <v>30</v>
      </c>
      <c r="C87" t="s">
        <v>53</v>
      </c>
      <c r="D87" t="str">
        <f>VLOOKUP(WIL[[#This Row],[Kode ]],kode1[],2,0)</f>
        <v>Hamarung</v>
      </c>
      <c r="E87" s="1">
        <v>2</v>
      </c>
      <c r="F87" s="1" t="str">
        <f>IF(WIL[[#This Row],[Kode jns wil adm desa/kel]]=2,"Desa","Kelurahan")</f>
        <v>Desa</v>
      </c>
      <c r="G87" t="str">
        <f>VLOOKUP(WIL[[#This Row],[Kode ]],kode1[],3,0)</f>
        <v>63.11.01</v>
      </c>
      <c r="H87" t="str">
        <f>VLOOKUP(WIL[[#This Row],[Kode ]],kode1[],4,0)</f>
        <v>Juai</v>
      </c>
    </row>
    <row r="88" spans="1:8" x14ac:dyDescent="0.3">
      <c r="A88" s="1" t="s">
        <v>16</v>
      </c>
      <c r="B88" t="s">
        <v>30</v>
      </c>
      <c r="C88" t="s">
        <v>58</v>
      </c>
      <c r="D88" t="str">
        <f>VLOOKUP(WIL[[#This Row],[Kode ]],kode1[],2,0)</f>
        <v>Sungai Batung</v>
      </c>
      <c r="E88" s="1">
        <v>2</v>
      </c>
      <c r="F88" s="1" t="str">
        <f>IF(WIL[[#This Row],[Kode jns wil adm desa/kel]]=2,"Desa","Kelurahan")</f>
        <v>Desa</v>
      </c>
      <c r="G88" t="str">
        <f>VLOOKUP(WIL[[#This Row],[Kode ]],kode1[],3,0)</f>
        <v>63.11.01</v>
      </c>
      <c r="H88" t="str">
        <f>VLOOKUP(WIL[[#This Row],[Kode ]],kode1[],4,0)</f>
        <v>Juai</v>
      </c>
    </row>
    <row r="89" spans="1:8" x14ac:dyDescent="0.3">
      <c r="A89" s="1" t="s">
        <v>17</v>
      </c>
      <c r="B89" t="s">
        <v>31</v>
      </c>
      <c r="C89" t="s">
        <v>94</v>
      </c>
      <c r="D89" t="str">
        <f>VLOOKUP(WIL[[#This Row],[Kode ]],kode1[],2,0)</f>
        <v>Padang Raya</v>
      </c>
      <c r="E89" s="1">
        <v>2</v>
      </c>
      <c r="F89" s="1" t="str">
        <f>IF(WIL[[#This Row],[Kode jns wil adm desa/kel]]=2,"Desa","Kelurahan")</f>
        <v>Desa</v>
      </c>
      <c r="G89" t="str">
        <f>VLOOKUP(WIL[[#This Row],[Kode ]],kode1[],3,0)</f>
        <v>63.11.02</v>
      </c>
      <c r="H89" t="str">
        <f>VLOOKUP(WIL[[#This Row],[Kode ]],kode1[],4,0)</f>
        <v>Halong</v>
      </c>
    </row>
    <row r="90" spans="1:8" x14ac:dyDescent="0.3">
      <c r="A90" s="1" t="s">
        <v>17</v>
      </c>
      <c r="B90" t="s">
        <v>31</v>
      </c>
      <c r="C90" t="s">
        <v>74</v>
      </c>
      <c r="D90" t="str">
        <f>VLOOKUP(WIL[[#This Row],[Kode ]],kode1[],2,0)</f>
        <v>Bangkal</v>
      </c>
      <c r="E90" s="1">
        <v>2</v>
      </c>
      <c r="F90" s="1" t="str">
        <f>IF(WIL[[#This Row],[Kode jns wil adm desa/kel]]=2,"Desa","Kelurahan")</f>
        <v>Desa</v>
      </c>
      <c r="G90" t="str">
        <f>VLOOKUP(WIL[[#This Row],[Kode ]],kode1[],3,0)</f>
        <v>63.11.02</v>
      </c>
      <c r="H90" t="str">
        <f>VLOOKUP(WIL[[#This Row],[Kode ]],kode1[],4,0)</f>
        <v>Halong</v>
      </c>
    </row>
    <row r="91" spans="1:8" x14ac:dyDescent="0.3">
      <c r="A91" s="1" t="s">
        <v>17</v>
      </c>
      <c r="B91" t="s">
        <v>31</v>
      </c>
      <c r="C91" t="s">
        <v>76</v>
      </c>
      <c r="D91" t="str">
        <f>VLOOKUP(WIL[[#This Row],[Kode ]],kode1[],2,0)</f>
        <v>Tabuan</v>
      </c>
      <c r="E91" s="1">
        <v>2</v>
      </c>
      <c r="F91" s="1" t="str">
        <f>IF(WIL[[#This Row],[Kode jns wil adm desa/kel]]=2,"Desa","Kelurahan")</f>
        <v>Desa</v>
      </c>
      <c r="G91" t="str">
        <f>VLOOKUP(WIL[[#This Row],[Kode ]],kode1[],3,0)</f>
        <v>63.11.02</v>
      </c>
      <c r="H91" t="str">
        <f>VLOOKUP(WIL[[#This Row],[Kode ]],kode1[],4,0)</f>
        <v>Halong</v>
      </c>
    </row>
    <row r="92" spans="1:8" x14ac:dyDescent="0.3">
      <c r="A92" s="1" t="s">
        <v>17</v>
      </c>
      <c r="B92" t="s">
        <v>31</v>
      </c>
      <c r="C92" t="s">
        <v>95</v>
      </c>
      <c r="D92" t="str">
        <f>VLOOKUP(WIL[[#This Row],[Kode ]],kode1[],2,0)</f>
        <v>Sumber Agung</v>
      </c>
      <c r="E92" s="1">
        <v>2</v>
      </c>
      <c r="F92" s="1" t="str">
        <f>IF(WIL[[#This Row],[Kode jns wil adm desa/kel]]=2,"Desa","Kelurahan")</f>
        <v>Desa</v>
      </c>
      <c r="G92" t="str">
        <f>VLOOKUP(WIL[[#This Row],[Kode ]],kode1[],3,0)</f>
        <v>63.11.02</v>
      </c>
      <c r="H92" t="str">
        <f>VLOOKUP(WIL[[#This Row],[Kode ]],kode1[],4,0)</f>
        <v>Halong</v>
      </c>
    </row>
    <row r="93" spans="1:8" x14ac:dyDescent="0.3">
      <c r="A93" s="1" t="s">
        <v>17</v>
      </c>
      <c r="B93" t="s">
        <v>31</v>
      </c>
      <c r="C93" t="s">
        <v>92</v>
      </c>
      <c r="D93" t="str">
        <f>VLOOKUP(WIL[[#This Row],[Kode ]],kode1[],2,0)</f>
        <v>Baruh Panyambaran</v>
      </c>
      <c r="E93" s="1">
        <v>2</v>
      </c>
      <c r="F93" s="1" t="str">
        <f>IF(WIL[[#This Row],[Kode jns wil adm desa/kel]]=2,"Desa","Kelurahan")</f>
        <v>Desa</v>
      </c>
      <c r="G93" t="str">
        <f>VLOOKUP(WIL[[#This Row],[Kode ]],kode1[],3,0)</f>
        <v>63.11.02</v>
      </c>
      <c r="H93" t="str">
        <f>VLOOKUP(WIL[[#This Row],[Kode ]],kode1[],4,0)</f>
        <v>Halong</v>
      </c>
    </row>
    <row r="94" spans="1:8" x14ac:dyDescent="0.3">
      <c r="A94" s="1" t="s">
        <v>17</v>
      </c>
      <c r="B94" t="s">
        <v>31</v>
      </c>
      <c r="C94" t="s">
        <v>83</v>
      </c>
      <c r="D94" t="str">
        <f>VLOOKUP(WIL[[#This Row],[Kode ]],kode1[],2,0)</f>
        <v>Binjai Punggal</v>
      </c>
      <c r="E94" s="1">
        <v>2</v>
      </c>
      <c r="F94" s="1" t="str">
        <f>IF(WIL[[#This Row],[Kode jns wil adm desa/kel]]=2,"Desa","Kelurahan")</f>
        <v>Desa</v>
      </c>
      <c r="G94" t="str">
        <f>VLOOKUP(WIL[[#This Row],[Kode ]],kode1[],3,0)</f>
        <v>63.11.02</v>
      </c>
      <c r="H94" t="str">
        <f>VLOOKUP(WIL[[#This Row],[Kode ]],kode1[],4,0)</f>
        <v>Halong</v>
      </c>
    </row>
    <row r="95" spans="1:8" x14ac:dyDescent="0.3">
      <c r="A95" s="1" t="s">
        <v>17</v>
      </c>
      <c r="B95" t="s">
        <v>31</v>
      </c>
      <c r="C95" t="s">
        <v>77</v>
      </c>
      <c r="D95" t="str">
        <f>VLOOKUP(WIL[[#This Row],[Kode ]],kode1[],2,0)</f>
        <v>Halong</v>
      </c>
      <c r="E95" s="1">
        <v>2</v>
      </c>
      <c r="F95" s="1" t="str">
        <f>IF(WIL[[#This Row],[Kode jns wil adm desa/kel]]=2,"Desa","Kelurahan")</f>
        <v>Desa</v>
      </c>
      <c r="G95" t="str">
        <f>VLOOKUP(WIL[[#This Row],[Kode ]],kode1[],3,0)</f>
        <v>63.11.02</v>
      </c>
      <c r="H95" t="str">
        <f>VLOOKUP(WIL[[#This Row],[Kode ]],kode1[],4,0)</f>
        <v>Halong</v>
      </c>
    </row>
    <row r="96" spans="1:8" x14ac:dyDescent="0.3">
      <c r="A96" s="1" t="s">
        <v>17</v>
      </c>
      <c r="B96" t="s">
        <v>31</v>
      </c>
      <c r="C96" t="s">
        <v>87</v>
      </c>
      <c r="D96" t="str">
        <f>VLOOKUP(WIL[[#This Row],[Kode ]],kode1[],2,0)</f>
        <v>Binju</v>
      </c>
      <c r="E96" s="1">
        <v>2</v>
      </c>
      <c r="F96" s="1" t="str">
        <f>IF(WIL[[#This Row],[Kode jns wil adm desa/kel]]=2,"Desa","Kelurahan")</f>
        <v>Desa</v>
      </c>
      <c r="G96" t="str">
        <f>VLOOKUP(WIL[[#This Row],[Kode ]],kode1[],3,0)</f>
        <v>63.11.02</v>
      </c>
      <c r="H96" t="str">
        <f>VLOOKUP(WIL[[#This Row],[Kode ]],kode1[],4,0)</f>
        <v>Halong</v>
      </c>
    </row>
    <row r="97" spans="1:8" x14ac:dyDescent="0.3">
      <c r="A97" s="1" t="s">
        <v>17</v>
      </c>
      <c r="B97" t="s">
        <v>31</v>
      </c>
      <c r="C97" t="s">
        <v>80</v>
      </c>
      <c r="D97" t="str">
        <f>VLOOKUP(WIL[[#This Row],[Kode ]],kode1[],2,0)</f>
        <v>Gunung Riut</v>
      </c>
      <c r="E97" s="1">
        <v>2</v>
      </c>
      <c r="F97" s="1" t="str">
        <f>IF(WIL[[#This Row],[Kode jns wil adm desa/kel]]=2,"Desa","Kelurahan")</f>
        <v>Desa</v>
      </c>
      <c r="G97" t="str">
        <f>VLOOKUP(WIL[[#This Row],[Kode ]],kode1[],3,0)</f>
        <v>63.11.02</v>
      </c>
      <c r="H97" t="str">
        <f>VLOOKUP(WIL[[#This Row],[Kode ]],kode1[],4,0)</f>
        <v>Halong</v>
      </c>
    </row>
    <row r="98" spans="1:8" x14ac:dyDescent="0.3">
      <c r="A98" s="1" t="s">
        <v>17</v>
      </c>
      <c r="B98" t="s">
        <v>31</v>
      </c>
      <c r="C98" t="s">
        <v>73</v>
      </c>
      <c r="D98" t="str">
        <f>VLOOKUP(WIL[[#This Row],[Kode ]],kode1[],2,0)</f>
        <v>Hauwai</v>
      </c>
      <c r="E98" s="1">
        <v>2</v>
      </c>
      <c r="F98" s="1" t="str">
        <f>IF(WIL[[#This Row],[Kode jns wil adm desa/kel]]=2,"Desa","Kelurahan")</f>
        <v>Desa</v>
      </c>
      <c r="G98" t="str">
        <f>VLOOKUP(WIL[[#This Row],[Kode ]],kode1[],3,0)</f>
        <v>63.11.02</v>
      </c>
      <c r="H98" t="str">
        <f>VLOOKUP(WIL[[#This Row],[Kode ]],kode1[],4,0)</f>
        <v>Halong</v>
      </c>
    </row>
    <row r="99" spans="1:8" x14ac:dyDescent="0.3">
      <c r="A99" s="1" t="s">
        <v>17</v>
      </c>
      <c r="B99" t="s">
        <v>31</v>
      </c>
      <c r="C99" t="s">
        <v>78</v>
      </c>
      <c r="D99" t="str">
        <f>VLOOKUP(WIL[[#This Row],[Kode ]],kode1[],2,0)</f>
        <v>Puyun</v>
      </c>
      <c r="E99" s="1">
        <v>2</v>
      </c>
      <c r="F99" s="1" t="str">
        <f>IF(WIL[[#This Row],[Kode jns wil adm desa/kel]]=2,"Desa","Kelurahan")</f>
        <v>Desa</v>
      </c>
      <c r="G99" t="str">
        <f>VLOOKUP(WIL[[#This Row],[Kode ]],kode1[],3,0)</f>
        <v>63.11.02</v>
      </c>
      <c r="H99" t="str">
        <f>VLOOKUP(WIL[[#This Row],[Kode ]],kode1[],4,0)</f>
        <v>Halong</v>
      </c>
    </row>
    <row r="100" spans="1:8" x14ac:dyDescent="0.3">
      <c r="A100" s="1" t="s">
        <v>17</v>
      </c>
      <c r="B100" t="s">
        <v>31</v>
      </c>
      <c r="C100" t="s">
        <v>88</v>
      </c>
      <c r="D100" t="str">
        <f>VLOOKUP(WIL[[#This Row],[Kode ]],kode1[],2,0)</f>
        <v>Karya</v>
      </c>
      <c r="E100" s="1">
        <v>2</v>
      </c>
      <c r="F100" s="1" t="str">
        <f>IF(WIL[[#This Row],[Kode jns wil adm desa/kel]]=2,"Desa","Kelurahan")</f>
        <v>Desa</v>
      </c>
      <c r="G100" t="str">
        <f>VLOOKUP(WIL[[#This Row],[Kode ]],kode1[],3,0)</f>
        <v>63.11.02</v>
      </c>
      <c r="H100" t="str">
        <f>VLOOKUP(WIL[[#This Row],[Kode ]],kode1[],4,0)</f>
        <v>Halong</v>
      </c>
    </row>
    <row r="101" spans="1:8" x14ac:dyDescent="0.3">
      <c r="A101" s="1" t="s">
        <v>17</v>
      </c>
      <c r="B101" t="s">
        <v>31</v>
      </c>
      <c r="C101" t="s">
        <v>84</v>
      </c>
      <c r="D101" t="str">
        <f>VLOOKUP(WIL[[#This Row],[Kode ]],kode1[],2,0)</f>
        <v>Liyu</v>
      </c>
      <c r="E101" s="1">
        <v>2</v>
      </c>
      <c r="F101" s="1" t="str">
        <f>IF(WIL[[#This Row],[Kode jns wil adm desa/kel]]=2,"Desa","Kelurahan")</f>
        <v>Desa</v>
      </c>
      <c r="G101" t="str">
        <f>VLOOKUP(WIL[[#This Row],[Kode ]],kode1[],3,0)</f>
        <v>63.11.02</v>
      </c>
      <c r="H101" t="str">
        <f>VLOOKUP(WIL[[#This Row],[Kode ]],kode1[],4,0)</f>
        <v>Halong</v>
      </c>
    </row>
    <row r="102" spans="1:8" x14ac:dyDescent="0.3">
      <c r="A102" s="1" t="s">
        <v>17</v>
      </c>
      <c r="B102" t="s">
        <v>31</v>
      </c>
      <c r="C102" t="s">
        <v>79</v>
      </c>
      <c r="D102" t="str">
        <f>VLOOKUP(WIL[[#This Row],[Kode ]],kode1[],2,0)</f>
        <v>Buntu Pilanduk</v>
      </c>
      <c r="E102" s="1">
        <v>2</v>
      </c>
      <c r="F102" s="1" t="str">
        <f>IF(WIL[[#This Row],[Kode jns wil adm desa/kel]]=2,"Desa","Kelurahan")</f>
        <v>Desa</v>
      </c>
      <c r="G102" t="str">
        <f>VLOOKUP(WIL[[#This Row],[Kode ]],kode1[],3,0)</f>
        <v>63.11.02</v>
      </c>
      <c r="H102" t="str">
        <f>VLOOKUP(WIL[[#This Row],[Kode ]],kode1[],4,0)</f>
        <v>Halong</v>
      </c>
    </row>
    <row r="103" spans="1:8" x14ac:dyDescent="0.3">
      <c r="A103" s="1" t="s">
        <v>17</v>
      </c>
      <c r="B103" t="s">
        <v>31</v>
      </c>
      <c r="C103" t="s">
        <v>81</v>
      </c>
      <c r="D103" t="str">
        <f>VLOOKUP(WIL[[#This Row],[Kode ]],kode1[],2,0)</f>
        <v>Kapul</v>
      </c>
      <c r="E103" s="1">
        <v>2</v>
      </c>
      <c r="F103" s="1" t="str">
        <f>IF(WIL[[#This Row],[Kode jns wil adm desa/kel]]=2,"Desa","Kelurahan")</f>
        <v>Desa</v>
      </c>
      <c r="G103" t="str">
        <f>VLOOKUP(WIL[[#This Row],[Kode ]],kode1[],3,0)</f>
        <v>63.11.02</v>
      </c>
      <c r="H103" t="str">
        <f>VLOOKUP(WIL[[#This Row],[Kode ]],kode1[],4,0)</f>
        <v>Halong</v>
      </c>
    </row>
    <row r="104" spans="1:8" x14ac:dyDescent="0.3">
      <c r="A104" s="1" t="s">
        <v>17</v>
      </c>
      <c r="B104" t="s">
        <v>31</v>
      </c>
      <c r="C104" t="s">
        <v>91</v>
      </c>
      <c r="D104" t="str">
        <f>VLOOKUP(WIL[[#This Row],[Kode ]],kode1[],2,0)</f>
        <v>Suryatama</v>
      </c>
      <c r="E104" s="1">
        <v>2</v>
      </c>
      <c r="F104" s="1" t="str">
        <f>IF(WIL[[#This Row],[Kode jns wil adm desa/kel]]=2,"Desa","Kelurahan")</f>
        <v>Desa</v>
      </c>
      <c r="G104" t="str">
        <f>VLOOKUP(WIL[[#This Row],[Kode ]],kode1[],3,0)</f>
        <v>63.11.02</v>
      </c>
      <c r="H104" t="str">
        <f>VLOOKUP(WIL[[#This Row],[Kode ]],kode1[],4,0)</f>
        <v>Halong</v>
      </c>
    </row>
    <row r="105" spans="1:8" x14ac:dyDescent="0.3">
      <c r="A105" s="1" t="s">
        <v>20</v>
      </c>
      <c r="B105" t="s">
        <v>34</v>
      </c>
      <c r="C105" t="s">
        <v>124</v>
      </c>
      <c r="D105" t="str">
        <f>VLOOKUP(WIL[[#This Row],[Kode ]],kode1[],2,0)</f>
        <v>Batumandi</v>
      </c>
      <c r="E105" s="1">
        <v>2</v>
      </c>
      <c r="F105" s="1" t="str">
        <f>IF(WIL[[#This Row],[Kode jns wil adm desa/kel]]=2,"Desa","Kelurahan")</f>
        <v>Desa</v>
      </c>
      <c r="G105" t="str">
        <f>VLOOKUP(WIL[[#This Row],[Kode ]],kode1[],3,0)</f>
        <v>63.11.04</v>
      </c>
      <c r="H105" t="str">
        <f>VLOOKUP(WIL[[#This Row],[Kode ]],kode1[],4,0)</f>
        <v>Batu Mandi</v>
      </c>
    </row>
    <row r="106" spans="1:8" x14ac:dyDescent="0.3">
      <c r="A106" s="1" t="s">
        <v>20</v>
      </c>
      <c r="B106" t="s">
        <v>34</v>
      </c>
      <c r="C106" t="s">
        <v>137</v>
      </c>
      <c r="D106" t="str">
        <f>VLOOKUP(WIL[[#This Row],[Kode ]],kode1[],2,0)</f>
        <v>Kasai</v>
      </c>
      <c r="E106" s="1">
        <v>2</v>
      </c>
      <c r="F106" s="1" t="str">
        <f>IF(WIL[[#This Row],[Kode jns wil adm desa/kel]]=2,"Desa","Kelurahan")</f>
        <v>Desa</v>
      </c>
      <c r="G106" t="str">
        <f>VLOOKUP(WIL[[#This Row],[Kode ]],kode1[],3,0)</f>
        <v>63.11.04</v>
      </c>
      <c r="H106" t="str">
        <f>VLOOKUP(WIL[[#This Row],[Kode ]],kode1[],4,0)</f>
        <v>Batu Mandi</v>
      </c>
    </row>
    <row r="107" spans="1:8" x14ac:dyDescent="0.3">
      <c r="A107" s="1" t="s">
        <v>20</v>
      </c>
      <c r="B107" t="s">
        <v>34</v>
      </c>
      <c r="C107" t="s">
        <v>131</v>
      </c>
      <c r="D107" t="str">
        <f>VLOOKUP(WIL[[#This Row],[Kode ]],kode1[],2,0)</f>
        <v>Banua Hanyar</v>
      </c>
      <c r="E107" s="1">
        <v>2</v>
      </c>
      <c r="F107" s="1" t="str">
        <f>IF(WIL[[#This Row],[Kode jns wil adm desa/kel]]=2,"Desa","Kelurahan")</f>
        <v>Desa</v>
      </c>
      <c r="G107" t="str">
        <f>VLOOKUP(WIL[[#This Row],[Kode ]],kode1[],3,0)</f>
        <v>63.11.04</v>
      </c>
      <c r="H107" t="str">
        <f>VLOOKUP(WIL[[#This Row],[Kode ]],kode1[],4,0)</f>
        <v>Batu Mandi</v>
      </c>
    </row>
    <row r="108" spans="1:8" x14ac:dyDescent="0.3">
      <c r="A108" s="1" t="s">
        <v>20</v>
      </c>
      <c r="B108" t="s">
        <v>34</v>
      </c>
      <c r="C108" t="s">
        <v>134</v>
      </c>
      <c r="D108" t="str">
        <f>VLOOKUP(WIL[[#This Row],[Kode ]],kode1[],2,0)</f>
        <v>Guha</v>
      </c>
      <c r="E108" s="1">
        <v>2</v>
      </c>
      <c r="F108" s="1" t="str">
        <f>IF(WIL[[#This Row],[Kode jns wil adm desa/kel]]=2,"Desa","Kelurahan")</f>
        <v>Desa</v>
      </c>
      <c r="G108" t="str">
        <f>VLOOKUP(WIL[[#This Row],[Kode ]],kode1[],3,0)</f>
        <v>63.11.04</v>
      </c>
      <c r="H108" t="str">
        <f>VLOOKUP(WIL[[#This Row],[Kode ]],kode1[],4,0)</f>
        <v>Batu Mandi</v>
      </c>
    </row>
    <row r="109" spans="1:8" x14ac:dyDescent="0.3">
      <c r="A109" s="1" t="s">
        <v>20</v>
      </c>
      <c r="B109" t="s">
        <v>34</v>
      </c>
      <c r="C109" t="s">
        <v>123</v>
      </c>
      <c r="D109" t="str">
        <f>VLOOKUP(WIL[[#This Row],[Kode ]],kode1[],2,0)</f>
        <v>Pelajau</v>
      </c>
      <c r="E109" s="1">
        <v>2</v>
      </c>
      <c r="F109" s="1" t="str">
        <f>IF(WIL[[#This Row],[Kode jns wil adm desa/kel]]=2,"Desa","Kelurahan")</f>
        <v>Desa</v>
      </c>
      <c r="G109" t="str">
        <f>VLOOKUP(WIL[[#This Row],[Kode ]],kode1[],3,0)</f>
        <v>63.11.04</v>
      </c>
      <c r="H109" t="str">
        <f>VLOOKUP(WIL[[#This Row],[Kode ]],kode1[],4,0)</f>
        <v>Batu Mandi</v>
      </c>
    </row>
    <row r="110" spans="1:8" x14ac:dyDescent="0.3">
      <c r="A110" s="1" t="s">
        <v>20</v>
      </c>
      <c r="B110" t="s">
        <v>34</v>
      </c>
      <c r="C110" t="s">
        <v>128</v>
      </c>
      <c r="D110" t="str">
        <f>VLOOKUP(WIL[[#This Row],[Kode ]],kode1[],2,0)</f>
        <v>Bungur</v>
      </c>
      <c r="E110" s="1">
        <v>2</v>
      </c>
      <c r="F110" s="1" t="str">
        <f>IF(WIL[[#This Row],[Kode jns wil adm desa/kel]]=2,"Desa","Kelurahan")</f>
        <v>Desa</v>
      </c>
      <c r="G110" t="str">
        <f>VLOOKUP(WIL[[#This Row],[Kode ]],kode1[],3,0)</f>
        <v>63.11.04</v>
      </c>
      <c r="H110" t="str">
        <f>VLOOKUP(WIL[[#This Row],[Kode ]],kode1[],4,0)</f>
        <v>Batu Mandi</v>
      </c>
    </row>
    <row r="111" spans="1:8" x14ac:dyDescent="0.3">
      <c r="A111" s="1" t="s">
        <v>20</v>
      </c>
      <c r="B111" t="s">
        <v>34</v>
      </c>
      <c r="C111" t="s">
        <v>129</v>
      </c>
      <c r="D111" t="str">
        <f>VLOOKUP(WIL[[#This Row],[Kode ]],kode1[],2,0)</f>
        <v>Teluk Mesjid</v>
      </c>
      <c r="E111" s="1">
        <v>2</v>
      </c>
      <c r="F111" s="1" t="str">
        <f>IF(WIL[[#This Row],[Kode jns wil adm desa/kel]]=2,"Desa","Kelurahan")</f>
        <v>Desa</v>
      </c>
      <c r="G111" t="str">
        <f>VLOOKUP(WIL[[#This Row],[Kode ]],kode1[],3,0)</f>
        <v>63.11.04</v>
      </c>
      <c r="H111" t="str">
        <f>VLOOKUP(WIL[[#This Row],[Kode ]],kode1[],4,0)</f>
        <v>Batu Mandi</v>
      </c>
    </row>
    <row r="112" spans="1:8" x14ac:dyDescent="0.3">
      <c r="A112" s="1" t="s">
        <v>20</v>
      </c>
      <c r="B112" t="s">
        <v>34</v>
      </c>
      <c r="C112" t="s">
        <v>127</v>
      </c>
      <c r="D112" t="str">
        <f>VLOOKUP(WIL[[#This Row],[Kode ]],kode1[],2,0)</f>
        <v>Mampari</v>
      </c>
      <c r="E112" s="1">
        <v>2</v>
      </c>
      <c r="F112" s="1" t="str">
        <f>IF(WIL[[#This Row],[Kode jns wil adm desa/kel]]=2,"Desa","Kelurahan")</f>
        <v>Desa</v>
      </c>
      <c r="G112" t="str">
        <f>VLOOKUP(WIL[[#This Row],[Kode ]],kode1[],3,0)</f>
        <v>63.11.04</v>
      </c>
      <c r="H112" t="str">
        <f>VLOOKUP(WIL[[#This Row],[Kode ]],kode1[],4,0)</f>
        <v>Batu Mandi</v>
      </c>
    </row>
    <row r="113" spans="1:8" x14ac:dyDescent="0.3">
      <c r="A113" s="1" t="s">
        <v>20</v>
      </c>
      <c r="B113" t="s">
        <v>34</v>
      </c>
      <c r="C113" t="s">
        <v>126</v>
      </c>
      <c r="D113" t="str">
        <f>VLOOKUP(WIL[[#This Row],[Kode ]],kode1[],2,0)</f>
        <v>Mantimin</v>
      </c>
      <c r="E113" s="1">
        <v>2</v>
      </c>
      <c r="F113" s="1" t="str">
        <f>IF(WIL[[#This Row],[Kode jns wil adm desa/kel]]=2,"Desa","Kelurahan")</f>
        <v>Desa</v>
      </c>
      <c r="G113" t="str">
        <f>VLOOKUP(WIL[[#This Row],[Kode ]],kode1[],3,0)</f>
        <v>63.11.04</v>
      </c>
      <c r="H113" t="str">
        <f>VLOOKUP(WIL[[#This Row],[Kode ]],kode1[],4,0)</f>
        <v>Batu Mandi</v>
      </c>
    </row>
    <row r="114" spans="1:8" x14ac:dyDescent="0.3">
      <c r="A114" s="1" t="s">
        <v>20</v>
      </c>
      <c r="B114" t="s">
        <v>34</v>
      </c>
      <c r="C114" t="s">
        <v>136</v>
      </c>
      <c r="D114" t="str">
        <f>VLOOKUP(WIL[[#This Row],[Kode ]],kode1[],2,0)</f>
        <v>Hampa Raya</v>
      </c>
      <c r="E114" s="1">
        <v>2</v>
      </c>
      <c r="F114" s="1" t="str">
        <f>IF(WIL[[#This Row],[Kode jns wil adm desa/kel]]=2,"Desa","Kelurahan")</f>
        <v>Desa</v>
      </c>
      <c r="G114" t="str">
        <f>VLOOKUP(WIL[[#This Row],[Kode ]],kode1[],3,0)</f>
        <v>63.11.04</v>
      </c>
      <c r="H114" t="str">
        <f>VLOOKUP(WIL[[#This Row],[Kode ]],kode1[],4,0)</f>
        <v>Batu Mandi</v>
      </c>
    </row>
    <row r="115" spans="1:8" x14ac:dyDescent="0.3">
      <c r="A115" s="1" t="s">
        <v>20</v>
      </c>
      <c r="B115" t="s">
        <v>34</v>
      </c>
      <c r="C115" t="s">
        <v>130</v>
      </c>
      <c r="D115" t="str">
        <f>VLOOKUP(WIL[[#This Row],[Kode ]],kode1[],2,0)</f>
        <v>Timbun Tulang</v>
      </c>
      <c r="E115" s="1">
        <v>2</v>
      </c>
      <c r="F115" s="1" t="str">
        <f>IF(WIL[[#This Row],[Kode jns wil adm desa/kel]]=2,"Desa","Kelurahan")</f>
        <v>Desa</v>
      </c>
      <c r="G115" t="str">
        <f>VLOOKUP(WIL[[#This Row],[Kode ]],kode1[],3,0)</f>
        <v>63.11.04</v>
      </c>
      <c r="H115" t="str">
        <f>VLOOKUP(WIL[[#This Row],[Kode ]],kode1[],4,0)</f>
        <v>Batu Mandi</v>
      </c>
    </row>
    <row r="116" spans="1:8" x14ac:dyDescent="0.3">
      <c r="A116" s="1" t="s">
        <v>20</v>
      </c>
      <c r="B116" t="s">
        <v>34</v>
      </c>
      <c r="C116" t="s">
        <v>125</v>
      </c>
      <c r="D116" t="str">
        <f>VLOOKUP(WIL[[#This Row],[Kode ]],kode1[],2,0)</f>
        <v>Riwa</v>
      </c>
      <c r="E116" s="1">
        <v>2</v>
      </c>
      <c r="F116" s="1" t="str">
        <f>IF(WIL[[#This Row],[Kode jns wil adm desa/kel]]=2,"Desa","Kelurahan")</f>
        <v>Desa</v>
      </c>
      <c r="G116" t="str">
        <f>VLOOKUP(WIL[[#This Row],[Kode ]],kode1[],3,0)</f>
        <v>63.11.04</v>
      </c>
      <c r="H116" t="str">
        <f>VLOOKUP(WIL[[#This Row],[Kode ]],kode1[],4,0)</f>
        <v>Batu Mandi</v>
      </c>
    </row>
    <row r="117" spans="1:8" x14ac:dyDescent="0.3">
      <c r="A117" s="1" t="s">
        <v>19</v>
      </c>
      <c r="B117" t="s">
        <v>33</v>
      </c>
      <c r="C117" t="s">
        <v>114</v>
      </c>
      <c r="D117" t="str">
        <f>VLOOKUP(WIL[[#This Row],[Kode ]],kode1[],2,0)</f>
        <v>Nungka</v>
      </c>
      <c r="E117" s="1">
        <v>2</v>
      </c>
      <c r="F117" s="1" t="str">
        <f>IF(WIL[[#This Row],[Kode jns wil adm desa/kel]]=2,"Desa","Kelurahan")</f>
        <v>Desa</v>
      </c>
      <c r="G117" t="str">
        <f>VLOOKUP(WIL[[#This Row],[Kode ]],kode1[],3,0)</f>
        <v>63.11.03</v>
      </c>
      <c r="H117" t="str">
        <f>VLOOKUP(WIL[[#This Row],[Kode ]],kode1[],4,0)</f>
        <v>Awayan</v>
      </c>
    </row>
    <row r="118" spans="1:8" x14ac:dyDescent="0.3">
      <c r="A118" s="1" t="s">
        <v>19</v>
      </c>
      <c r="B118" t="s">
        <v>33</v>
      </c>
      <c r="C118" t="s">
        <v>103</v>
      </c>
      <c r="D118" t="str">
        <f>VLOOKUP(WIL[[#This Row],[Kode ]],kode1[],2,0)</f>
        <v>Tundakan</v>
      </c>
      <c r="E118" s="1">
        <v>2</v>
      </c>
      <c r="F118" s="1" t="str">
        <f>IF(WIL[[#This Row],[Kode jns wil adm desa/kel]]=2,"Desa","Kelurahan")</f>
        <v>Desa</v>
      </c>
      <c r="G118" t="str">
        <f>VLOOKUP(WIL[[#This Row],[Kode ]],kode1[],3,0)</f>
        <v>63.11.03</v>
      </c>
      <c r="H118" t="str">
        <f>VLOOKUP(WIL[[#This Row],[Kode ]],kode1[],4,0)</f>
        <v>Awayan</v>
      </c>
    </row>
    <row r="119" spans="1:8" x14ac:dyDescent="0.3">
      <c r="A119" s="1" t="s">
        <v>19</v>
      </c>
      <c r="B119" t="s">
        <v>33</v>
      </c>
      <c r="C119" t="s">
        <v>118</v>
      </c>
      <c r="D119" t="str">
        <f>VLOOKUP(WIL[[#This Row],[Kode ]],kode1[],2,0)</f>
        <v>Ambakiang</v>
      </c>
      <c r="E119" s="1">
        <v>2</v>
      </c>
      <c r="F119" s="1" t="str">
        <f>IF(WIL[[#This Row],[Kode jns wil adm desa/kel]]=2,"Desa","Kelurahan")</f>
        <v>Desa</v>
      </c>
      <c r="G119" t="str">
        <f>VLOOKUP(WIL[[#This Row],[Kode ]],kode1[],3,0)</f>
        <v>63.11.03</v>
      </c>
      <c r="H119" t="str">
        <f>VLOOKUP(WIL[[#This Row],[Kode ]],kode1[],4,0)</f>
        <v>Awayan</v>
      </c>
    </row>
    <row r="120" spans="1:8" x14ac:dyDescent="0.3">
      <c r="A120" s="1" t="s">
        <v>19</v>
      </c>
      <c r="B120" t="s">
        <v>33</v>
      </c>
      <c r="C120" t="s">
        <v>119</v>
      </c>
      <c r="D120" t="str">
        <f>VLOOKUP(WIL[[#This Row],[Kode ]],kode1[],2,0)</f>
        <v>Piyait</v>
      </c>
      <c r="E120" s="1">
        <v>2</v>
      </c>
      <c r="F120" s="1" t="str">
        <f>IF(WIL[[#This Row],[Kode jns wil adm desa/kel]]=2,"Desa","Kelurahan")</f>
        <v>Desa</v>
      </c>
      <c r="G120" t="str">
        <f>VLOOKUP(WIL[[#This Row],[Kode ]],kode1[],3,0)</f>
        <v>63.11.03</v>
      </c>
      <c r="H120" t="str">
        <f>VLOOKUP(WIL[[#This Row],[Kode ]],kode1[],4,0)</f>
        <v>Awayan</v>
      </c>
    </row>
    <row r="121" spans="1:8" x14ac:dyDescent="0.3">
      <c r="A121" s="1" t="s">
        <v>19</v>
      </c>
      <c r="B121" t="s">
        <v>33</v>
      </c>
      <c r="C121" t="s">
        <v>117</v>
      </c>
      <c r="D121" t="str">
        <f>VLOOKUP(WIL[[#This Row],[Kode ]],kode1[],2,0)</f>
        <v>Baramban</v>
      </c>
      <c r="E121" s="1">
        <v>2</v>
      </c>
      <c r="F121" s="1" t="str">
        <f>IF(WIL[[#This Row],[Kode jns wil adm desa/kel]]=2,"Desa","Kelurahan")</f>
        <v>Desa</v>
      </c>
      <c r="G121" t="str">
        <f>VLOOKUP(WIL[[#This Row],[Kode ]],kode1[],3,0)</f>
        <v>63.11.03</v>
      </c>
      <c r="H121" t="str">
        <f>VLOOKUP(WIL[[#This Row],[Kode ]],kode1[],4,0)</f>
        <v>Awayan</v>
      </c>
    </row>
    <row r="122" spans="1:8" x14ac:dyDescent="0.3">
      <c r="A122" s="1" t="s">
        <v>19</v>
      </c>
      <c r="B122" t="s">
        <v>33</v>
      </c>
      <c r="C122" t="s">
        <v>97</v>
      </c>
      <c r="D122" t="str">
        <f>VLOOKUP(WIL[[#This Row],[Kode ]],kode1[],2,0)</f>
        <v>Bihara</v>
      </c>
      <c r="E122" s="1">
        <v>2</v>
      </c>
      <c r="F122" s="1" t="str">
        <f>IF(WIL[[#This Row],[Kode jns wil adm desa/kel]]=2,"Desa","Kelurahan")</f>
        <v>Desa</v>
      </c>
      <c r="G122" t="str">
        <f>VLOOKUP(WIL[[#This Row],[Kode ]],kode1[],3,0)</f>
        <v>63.11.03</v>
      </c>
      <c r="H122" t="str">
        <f>VLOOKUP(WIL[[#This Row],[Kode ]],kode1[],4,0)</f>
        <v>Awayan</v>
      </c>
    </row>
    <row r="123" spans="1:8" x14ac:dyDescent="0.3">
      <c r="A123" s="1" t="s">
        <v>19</v>
      </c>
      <c r="B123" t="s">
        <v>33</v>
      </c>
      <c r="C123" t="s">
        <v>108</v>
      </c>
      <c r="D123" t="str">
        <f>VLOOKUP(WIL[[#This Row],[Kode ]],kode1[],2,0)</f>
        <v>Bihara Hilir</v>
      </c>
      <c r="E123" s="1">
        <v>2</v>
      </c>
      <c r="F123" s="1" t="str">
        <f>IF(WIL[[#This Row],[Kode jns wil adm desa/kel]]=2,"Desa","Kelurahan")</f>
        <v>Desa</v>
      </c>
      <c r="G123" t="str">
        <f>VLOOKUP(WIL[[#This Row],[Kode ]],kode1[],3,0)</f>
        <v>63.11.03</v>
      </c>
      <c r="H123" t="str">
        <f>VLOOKUP(WIL[[#This Row],[Kode ]],kode1[],4,0)</f>
        <v>Awayan</v>
      </c>
    </row>
    <row r="124" spans="1:8" x14ac:dyDescent="0.3">
      <c r="A124" s="1" t="s">
        <v>19</v>
      </c>
      <c r="B124" t="s">
        <v>33</v>
      </c>
      <c r="C124" t="s">
        <v>107</v>
      </c>
      <c r="D124" t="str">
        <f>VLOOKUP(WIL[[#This Row],[Kode ]],kode1[],2,0)</f>
        <v>Muara Jaya</v>
      </c>
      <c r="E124" s="1">
        <v>2</v>
      </c>
      <c r="F124" s="1" t="str">
        <f>IF(WIL[[#This Row],[Kode jns wil adm desa/kel]]=2,"Desa","Kelurahan")</f>
        <v>Desa</v>
      </c>
      <c r="G124" t="str">
        <f>VLOOKUP(WIL[[#This Row],[Kode ]],kode1[],3,0)</f>
        <v>63.11.03</v>
      </c>
      <c r="H124" t="str">
        <f>VLOOKUP(WIL[[#This Row],[Kode ]],kode1[],4,0)</f>
        <v>Awayan</v>
      </c>
    </row>
    <row r="125" spans="1:8" x14ac:dyDescent="0.3">
      <c r="A125" s="1" t="s">
        <v>19</v>
      </c>
      <c r="B125" t="s">
        <v>33</v>
      </c>
      <c r="C125" t="s">
        <v>98</v>
      </c>
      <c r="D125" t="str">
        <f>VLOOKUP(WIL[[#This Row],[Kode ]],kode1[],2,0)</f>
        <v>Pematang</v>
      </c>
      <c r="E125" s="1">
        <v>2</v>
      </c>
      <c r="F125" s="1" t="str">
        <f>IF(WIL[[#This Row],[Kode jns wil adm desa/kel]]=2,"Desa","Kelurahan")</f>
        <v>Desa</v>
      </c>
      <c r="G125" t="str">
        <f>VLOOKUP(WIL[[#This Row],[Kode ]],kode1[],3,0)</f>
        <v>63.11.03</v>
      </c>
      <c r="H125" t="str">
        <f>VLOOKUP(WIL[[#This Row],[Kode ]],kode1[],4,0)</f>
        <v>Awayan</v>
      </c>
    </row>
    <row r="126" spans="1:8" x14ac:dyDescent="0.3">
      <c r="A126" s="1" t="s">
        <v>19</v>
      </c>
      <c r="B126" t="s">
        <v>33</v>
      </c>
      <c r="C126" t="s">
        <v>112</v>
      </c>
      <c r="D126" t="str">
        <f>VLOOKUP(WIL[[#This Row],[Kode ]],kode1[],2,0)</f>
        <v>Sei Pumpung</v>
      </c>
      <c r="E126" s="1">
        <v>2</v>
      </c>
      <c r="F126" s="1" t="str">
        <f>IF(WIL[[#This Row],[Kode jns wil adm desa/kel]]=2,"Desa","Kelurahan")</f>
        <v>Desa</v>
      </c>
      <c r="G126" t="str">
        <f>VLOOKUP(WIL[[#This Row],[Kode ]],kode1[],3,0)</f>
        <v>63.11.03</v>
      </c>
      <c r="H126" t="str">
        <f>VLOOKUP(WIL[[#This Row],[Kode ]],kode1[],4,0)</f>
        <v>Awayan</v>
      </c>
    </row>
    <row r="127" spans="1:8" x14ac:dyDescent="0.3">
      <c r="A127" s="1" t="s">
        <v>19</v>
      </c>
      <c r="B127" t="s">
        <v>33</v>
      </c>
      <c r="C127" t="s">
        <v>99</v>
      </c>
      <c r="D127" t="str">
        <f>VLOOKUP(WIL[[#This Row],[Kode ]],kode1[],2,0)</f>
        <v>Merah</v>
      </c>
      <c r="E127" s="1">
        <v>2</v>
      </c>
      <c r="F127" s="1" t="str">
        <f>IF(WIL[[#This Row],[Kode jns wil adm desa/kel]]=2,"Desa","Kelurahan")</f>
        <v>Desa</v>
      </c>
      <c r="G127" t="str">
        <f>VLOOKUP(WIL[[#This Row],[Kode ]],kode1[],3,0)</f>
        <v>63.11.03</v>
      </c>
      <c r="H127" t="str">
        <f>VLOOKUP(WIL[[#This Row],[Kode ]],kode1[],4,0)</f>
        <v>Awayan</v>
      </c>
    </row>
    <row r="128" spans="1:8" x14ac:dyDescent="0.3">
      <c r="A128" s="1" t="s">
        <v>19</v>
      </c>
      <c r="B128" t="s">
        <v>33</v>
      </c>
      <c r="C128" t="s">
        <v>116</v>
      </c>
      <c r="D128" t="str">
        <f>VLOOKUP(WIL[[#This Row],[Kode ]],kode1[],2,0)</f>
        <v>Kedondong</v>
      </c>
      <c r="E128" s="1">
        <v>2</v>
      </c>
      <c r="F128" s="1" t="str">
        <f>IF(WIL[[#This Row],[Kode jns wil adm desa/kel]]=2,"Desa","Kelurahan")</f>
        <v>Desa</v>
      </c>
      <c r="G128" t="str">
        <f>VLOOKUP(WIL[[#This Row],[Kode ]],kode1[],3,0)</f>
        <v>63.11.03</v>
      </c>
      <c r="H128" t="str">
        <f>VLOOKUP(WIL[[#This Row],[Kode ]],kode1[],4,0)</f>
        <v>Awayan</v>
      </c>
    </row>
    <row r="129" spans="1:8" x14ac:dyDescent="0.3">
      <c r="A129" s="1" t="s">
        <v>19</v>
      </c>
      <c r="B129" t="s">
        <v>33</v>
      </c>
      <c r="C129" t="s">
        <v>105</v>
      </c>
      <c r="D129" t="str">
        <f>VLOOKUP(WIL[[#This Row],[Kode ]],kode1[],2,0)</f>
        <v>Pulantan</v>
      </c>
      <c r="E129" s="1">
        <v>2</v>
      </c>
      <c r="F129" s="1" t="str">
        <f>IF(WIL[[#This Row],[Kode jns wil adm desa/kel]]=2,"Desa","Kelurahan")</f>
        <v>Desa</v>
      </c>
      <c r="G129" t="str">
        <f>VLOOKUP(WIL[[#This Row],[Kode ]],kode1[],3,0)</f>
        <v>63.11.03</v>
      </c>
      <c r="H129" t="str">
        <f>VLOOKUP(WIL[[#This Row],[Kode ]],kode1[],4,0)</f>
        <v>Awayan</v>
      </c>
    </row>
    <row r="130" spans="1:8" x14ac:dyDescent="0.3">
      <c r="A130" s="1" t="s">
        <v>19</v>
      </c>
      <c r="B130" t="s">
        <v>33</v>
      </c>
      <c r="C130" t="s">
        <v>111</v>
      </c>
      <c r="D130" t="str">
        <f>VLOOKUP(WIL[[#This Row],[Kode ]],kode1[],2,0)</f>
        <v>Putat Basiun</v>
      </c>
      <c r="E130" s="1">
        <v>2</v>
      </c>
      <c r="F130" s="1" t="str">
        <f>IF(WIL[[#This Row],[Kode jns wil adm desa/kel]]=2,"Desa","Kelurahan")</f>
        <v>Desa</v>
      </c>
      <c r="G130" t="str">
        <f>VLOOKUP(WIL[[#This Row],[Kode ]],kode1[],3,0)</f>
        <v>63.11.03</v>
      </c>
      <c r="H130" t="str">
        <f>VLOOKUP(WIL[[#This Row],[Kode ]],kode1[],4,0)</f>
        <v>Awayan</v>
      </c>
    </row>
    <row r="131" spans="1:8" x14ac:dyDescent="0.3">
      <c r="A131" s="1" t="s">
        <v>19</v>
      </c>
      <c r="B131" t="s">
        <v>33</v>
      </c>
      <c r="C131" t="s">
        <v>100</v>
      </c>
      <c r="D131" t="str">
        <f>VLOOKUP(WIL[[#This Row],[Kode ]],kode1[],2,0)</f>
        <v>Awayan</v>
      </c>
      <c r="E131" s="1">
        <v>2</v>
      </c>
      <c r="F131" s="1" t="str">
        <f>IF(WIL[[#This Row],[Kode jns wil adm desa/kel]]=2,"Desa","Kelurahan")</f>
        <v>Desa</v>
      </c>
      <c r="G131" t="str">
        <f>VLOOKUP(WIL[[#This Row],[Kode ]],kode1[],3,0)</f>
        <v>63.11.03</v>
      </c>
      <c r="H131" t="str">
        <f>VLOOKUP(WIL[[#This Row],[Kode ]],kode1[],4,0)</f>
        <v>Awayan</v>
      </c>
    </row>
    <row r="132" spans="1:8" x14ac:dyDescent="0.3">
      <c r="A132" s="1" t="s">
        <v>19</v>
      </c>
      <c r="B132" t="s">
        <v>33</v>
      </c>
      <c r="C132" t="s">
        <v>110</v>
      </c>
      <c r="D132" t="str">
        <f>VLOOKUP(WIL[[#This Row],[Kode ]],kode1[],2,0)</f>
        <v>Awayan Hilir</v>
      </c>
      <c r="E132" s="1">
        <v>2</v>
      </c>
      <c r="F132" s="1" t="str">
        <f>IF(WIL[[#This Row],[Kode jns wil adm desa/kel]]=2,"Desa","Kelurahan")</f>
        <v>Desa</v>
      </c>
      <c r="G132" t="str">
        <f>VLOOKUP(WIL[[#This Row],[Kode ]],kode1[],3,0)</f>
        <v>63.11.03</v>
      </c>
      <c r="H132" t="str">
        <f>VLOOKUP(WIL[[#This Row],[Kode ]],kode1[],4,0)</f>
        <v>Awayan</v>
      </c>
    </row>
    <row r="133" spans="1:8" x14ac:dyDescent="0.3">
      <c r="A133" s="1" t="s">
        <v>19</v>
      </c>
      <c r="B133" t="s">
        <v>33</v>
      </c>
      <c r="C133" t="s">
        <v>113</v>
      </c>
      <c r="D133" t="str">
        <f>VLOOKUP(WIL[[#This Row],[Kode ]],kode1[],2,0)</f>
        <v>Badalungga Hilir</v>
      </c>
      <c r="E133" s="1">
        <v>2</v>
      </c>
      <c r="F133" s="1" t="str">
        <f>IF(WIL[[#This Row],[Kode jns wil adm desa/kel]]=2,"Desa","Kelurahan")</f>
        <v>Desa</v>
      </c>
      <c r="G133" t="str">
        <f>VLOOKUP(WIL[[#This Row],[Kode ]],kode1[],3,0)</f>
        <v>63.11.03</v>
      </c>
      <c r="H133" t="str">
        <f>VLOOKUP(WIL[[#This Row],[Kode ]],kode1[],4,0)</f>
        <v>Awayan</v>
      </c>
    </row>
    <row r="134" spans="1:8" x14ac:dyDescent="0.3">
      <c r="A134" s="1" t="s">
        <v>19</v>
      </c>
      <c r="B134" t="s">
        <v>33</v>
      </c>
      <c r="C134" t="s">
        <v>102</v>
      </c>
      <c r="D134" t="str">
        <f>VLOOKUP(WIL[[#This Row],[Kode ]],kode1[],2,0)</f>
        <v>Badalungga</v>
      </c>
      <c r="E134" s="1">
        <v>2</v>
      </c>
      <c r="F134" s="1" t="str">
        <f>IF(WIL[[#This Row],[Kode jns wil adm desa/kel]]=2,"Desa","Kelurahan")</f>
        <v>Desa</v>
      </c>
      <c r="G134" t="str">
        <f>VLOOKUP(WIL[[#This Row],[Kode ]],kode1[],3,0)</f>
        <v>63.11.03</v>
      </c>
      <c r="H134" t="str">
        <f>VLOOKUP(WIL[[#This Row],[Kode ]],kode1[],4,0)</f>
        <v>Awayan</v>
      </c>
    </row>
    <row r="135" spans="1:8" x14ac:dyDescent="0.3">
      <c r="A135" s="1" t="s">
        <v>19</v>
      </c>
      <c r="B135" t="s">
        <v>33</v>
      </c>
      <c r="C135" t="s">
        <v>104</v>
      </c>
      <c r="D135" t="str">
        <f>VLOOKUP(WIL[[#This Row],[Kode ]],kode1[],2,0)</f>
        <v>Sikontan</v>
      </c>
      <c r="E135" s="1">
        <v>2</v>
      </c>
      <c r="F135" s="1" t="str">
        <f>IF(WIL[[#This Row],[Kode jns wil adm desa/kel]]=2,"Desa","Kelurahan")</f>
        <v>Desa</v>
      </c>
      <c r="G135" t="str">
        <f>VLOOKUP(WIL[[#This Row],[Kode ]],kode1[],3,0)</f>
        <v>63.11.03</v>
      </c>
      <c r="H135" t="str">
        <f>VLOOKUP(WIL[[#This Row],[Kode ]],kode1[],4,0)</f>
        <v>Awayan</v>
      </c>
    </row>
    <row r="136" spans="1:8" x14ac:dyDescent="0.3">
      <c r="A136" s="1" t="s">
        <v>19</v>
      </c>
      <c r="B136" t="s">
        <v>33</v>
      </c>
      <c r="C136" t="s">
        <v>106</v>
      </c>
      <c r="D136" t="str">
        <f>VLOOKUP(WIL[[#This Row],[Kode ]],kode1[],2,0)</f>
        <v>Tundi</v>
      </c>
      <c r="E136" s="1">
        <v>2</v>
      </c>
      <c r="F136" s="1" t="str">
        <f>IF(WIL[[#This Row],[Kode jns wil adm desa/kel]]=2,"Desa","Kelurahan")</f>
        <v>Desa</v>
      </c>
      <c r="G136" t="str">
        <f>VLOOKUP(WIL[[#This Row],[Kode ]],kode1[],3,0)</f>
        <v>63.11.03</v>
      </c>
      <c r="H136" t="str">
        <f>VLOOKUP(WIL[[#This Row],[Kode ]],kode1[],4,0)</f>
        <v>Awayan</v>
      </c>
    </row>
    <row r="137" spans="1:8" x14ac:dyDescent="0.3">
      <c r="A137" s="1" t="s">
        <v>19</v>
      </c>
      <c r="B137" t="s">
        <v>33</v>
      </c>
      <c r="C137" t="s">
        <v>101</v>
      </c>
      <c r="D137" t="str">
        <f>VLOOKUP(WIL[[#This Row],[Kode ]],kode1[],2,0)</f>
        <v>Pudak</v>
      </c>
      <c r="E137" s="1">
        <v>2</v>
      </c>
      <c r="F137" s="1" t="str">
        <f>IF(WIL[[#This Row],[Kode jns wil adm desa/kel]]=2,"Desa","Kelurahan")</f>
        <v>Desa</v>
      </c>
      <c r="G137" t="str">
        <f>VLOOKUP(WIL[[#This Row],[Kode ]],kode1[],3,0)</f>
        <v>63.11.03</v>
      </c>
      <c r="H137" t="str">
        <f>VLOOKUP(WIL[[#This Row],[Kode ]],kode1[],4,0)</f>
        <v>Awayan</v>
      </c>
    </row>
    <row r="138" spans="1:8" x14ac:dyDescent="0.3">
      <c r="A138" s="1" t="s">
        <v>19</v>
      </c>
      <c r="B138" t="s">
        <v>33</v>
      </c>
      <c r="C138" t="s">
        <v>109</v>
      </c>
      <c r="D138" t="str">
        <f>VLOOKUP(WIL[[#This Row],[Kode ]],kode1[],2,0)</f>
        <v>Baru</v>
      </c>
      <c r="E138" s="1">
        <v>2</v>
      </c>
      <c r="F138" s="1" t="str">
        <f>IF(WIL[[#This Row],[Kode jns wil adm desa/kel]]=2,"Desa","Kelurahan")</f>
        <v>Desa</v>
      </c>
      <c r="G138" t="str">
        <f>VLOOKUP(WIL[[#This Row],[Kode ]],kode1[],3,0)</f>
        <v>63.11.03</v>
      </c>
      <c r="H138" t="str">
        <f>VLOOKUP(WIL[[#This Row],[Kode ]],kode1[],4,0)</f>
        <v>Awayan</v>
      </c>
    </row>
    <row r="139" spans="1:8" x14ac:dyDescent="0.3">
      <c r="A139" s="1" t="s">
        <v>19</v>
      </c>
      <c r="B139" t="s">
        <v>33</v>
      </c>
      <c r="C139" t="s">
        <v>115</v>
      </c>
      <c r="D139" t="str">
        <f>VLOOKUP(WIL[[#This Row],[Kode ]],kode1[],2,0)</f>
        <v>Tangalin</v>
      </c>
      <c r="E139" s="1">
        <v>2</v>
      </c>
      <c r="F139" s="1" t="str">
        <f>IF(WIL[[#This Row],[Kode jns wil adm desa/kel]]=2,"Desa","Kelurahan")</f>
        <v>Desa</v>
      </c>
      <c r="G139" t="str">
        <f>VLOOKUP(WIL[[#This Row],[Kode ]],kode1[],3,0)</f>
        <v>63.11.03</v>
      </c>
      <c r="H139" t="str">
        <f>VLOOKUP(WIL[[#This Row],[Kode ]],kode1[],4,0)</f>
        <v>Awayan</v>
      </c>
    </row>
    <row r="140" spans="1:8" x14ac:dyDescent="0.3">
      <c r="A140" s="1" t="s">
        <v>23</v>
      </c>
      <c r="B140" t="s">
        <v>37</v>
      </c>
      <c r="C140" t="s">
        <v>197</v>
      </c>
      <c r="D140" t="str">
        <f>VLOOKUP(WIL[[#This Row],[Kode ]],kode1[],2,0)</f>
        <v>Dahai</v>
      </c>
      <c r="E140" s="1">
        <v>2</v>
      </c>
      <c r="F140" s="1" t="str">
        <f>IF(WIL[[#This Row],[Kode jns wil adm desa/kel]]=2,"Desa","Kelurahan")</f>
        <v>Desa</v>
      </c>
      <c r="G140" t="str">
        <f>VLOOKUP(WIL[[#This Row],[Kode ]],kode1[],3,0)</f>
        <v>63.11.06</v>
      </c>
      <c r="H140" t="str">
        <f>VLOOKUP(WIL[[#This Row],[Kode ]],kode1[],4,0)</f>
        <v>Paringin</v>
      </c>
    </row>
    <row r="141" spans="1:8" x14ac:dyDescent="0.3">
      <c r="A141" s="1" t="s">
        <v>23</v>
      </c>
      <c r="B141" t="s">
        <v>37</v>
      </c>
      <c r="C141" t="s">
        <v>151</v>
      </c>
      <c r="D141" t="str">
        <f>VLOOKUP(WIL[[#This Row],[Kode ]],kode1[],2,0)</f>
        <v>Balida</v>
      </c>
      <c r="E141" s="1">
        <v>2</v>
      </c>
      <c r="F141" s="1" t="str">
        <f>IF(WIL[[#This Row],[Kode jns wil adm desa/kel]]=2,"Desa","Kelurahan")</f>
        <v>Desa</v>
      </c>
      <c r="G141" t="str">
        <f>VLOOKUP(WIL[[#This Row],[Kode ]],kode1[],3,0)</f>
        <v>63.11.06</v>
      </c>
      <c r="H141" t="str">
        <f>VLOOKUP(WIL[[#This Row],[Kode ]],kode1[],4,0)</f>
        <v>Paringin</v>
      </c>
    </row>
    <row r="142" spans="1:8" x14ac:dyDescent="0.3">
      <c r="A142" s="1" t="s">
        <v>23</v>
      </c>
      <c r="B142" t="s">
        <v>37</v>
      </c>
      <c r="C142" t="s">
        <v>150</v>
      </c>
      <c r="D142" t="str">
        <f>VLOOKUP(WIL[[#This Row],[Kode ]],kode1[],2,0)</f>
        <v>Babayau</v>
      </c>
      <c r="E142" s="1">
        <v>2</v>
      </c>
      <c r="F142" s="1" t="str">
        <f>IF(WIL[[#This Row],[Kode jns wil adm desa/kel]]=2,"Desa","Kelurahan")</f>
        <v>Desa</v>
      </c>
      <c r="G142" t="str">
        <f>VLOOKUP(WIL[[#This Row],[Kode ]],kode1[],3,0)</f>
        <v>63.11.06</v>
      </c>
      <c r="H142" t="str">
        <f>VLOOKUP(WIL[[#This Row],[Kode ]],kode1[],4,0)</f>
        <v>Paringin</v>
      </c>
    </row>
    <row r="143" spans="1:8" x14ac:dyDescent="0.3">
      <c r="A143" s="1" t="s">
        <v>23</v>
      </c>
      <c r="B143" t="s">
        <v>37</v>
      </c>
      <c r="C143" t="s">
        <v>196</v>
      </c>
      <c r="D143" t="str">
        <f>VLOOKUP(WIL[[#This Row],[Kode ]],kode1[],2,0)</f>
        <v>Lamida Bawah</v>
      </c>
      <c r="E143" s="1">
        <v>2</v>
      </c>
      <c r="F143" s="1" t="str">
        <f>IF(WIL[[#This Row],[Kode jns wil adm desa/kel]]=2,"Desa","Kelurahan")</f>
        <v>Desa</v>
      </c>
      <c r="G143" t="str">
        <f>VLOOKUP(WIL[[#This Row],[Kode ]],kode1[],3,0)</f>
        <v>63.11.06</v>
      </c>
      <c r="H143" t="str">
        <f>VLOOKUP(WIL[[#This Row],[Kode ]],kode1[],4,0)</f>
        <v>Paringin</v>
      </c>
    </row>
    <row r="144" spans="1:8" x14ac:dyDescent="0.3">
      <c r="A144" s="1" t="s">
        <v>23</v>
      </c>
      <c r="B144" t="s">
        <v>37</v>
      </c>
      <c r="C144" t="s">
        <v>198</v>
      </c>
      <c r="D144" t="str">
        <f>VLOOKUP(WIL[[#This Row],[Kode ]],kode1[],2,0)</f>
        <v>Paringin Timur</v>
      </c>
      <c r="E144" s="1">
        <v>1</v>
      </c>
      <c r="F144" s="1" t="str">
        <f>IF(WIL[[#This Row],[Kode jns wil adm desa/kel]]=2,"Desa","Kelurahan")</f>
        <v>Kelurahan</v>
      </c>
      <c r="G144" t="str">
        <f>VLOOKUP(WIL[[#This Row],[Kode ]],kode1[],3,0)</f>
        <v>63.11.06</v>
      </c>
      <c r="H144" t="str">
        <f>VLOOKUP(WIL[[#This Row],[Kode ]],kode1[],4,0)</f>
        <v>Paringin</v>
      </c>
    </row>
    <row r="145" spans="1:8" x14ac:dyDescent="0.3">
      <c r="A145" s="1" t="s">
        <v>23</v>
      </c>
      <c r="B145" t="s">
        <v>37</v>
      </c>
      <c r="C145" t="s">
        <v>152</v>
      </c>
      <c r="D145" t="str">
        <f>VLOOKUP(WIL[[#This Row],[Kode ]],kode1[],2,0)</f>
        <v>Sungai Ketapi</v>
      </c>
      <c r="E145" s="1">
        <v>2</v>
      </c>
      <c r="F145" s="1" t="str">
        <f>IF(WIL[[#This Row],[Kode jns wil adm desa/kel]]=2,"Desa","Kelurahan")</f>
        <v>Desa</v>
      </c>
      <c r="G145" t="str">
        <f>VLOOKUP(WIL[[#This Row],[Kode ]],kode1[],3,0)</f>
        <v>63.11.06</v>
      </c>
      <c r="H145" t="str">
        <f>VLOOKUP(WIL[[#This Row],[Kode ]],kode1[],4,0)</f>
        <v>Paringin</v>
      </c>
    </row>
    <row r="146" spans="1:8" x14ac:dyDescent="0.3">
      <c r="A146" s="1" t="s">
        <v>23</v>
      </c>
      <c r="B146" t="s">
        <v>37</v>
      </c>
      <c r="C146" t="s">
        <v>191</v>
      </c>
      <c r="D146" t="str">
        <f>VLOOKUP(WIL[[#This Row],[Kode ]],kode1[],2,0)</f>
        <v>Paran</v>
      </c>
      <c r="E146" s="1">
        <v>2</v>
      </c>
      <c r="F146" s="1" t="str">
        <f>IF(WIL[[#This Row],[Kode jns wil adm desa/kel]]=2,"Desa","Kelurahan")</f>
        <v>Desa</v>
      </c>
      <c r="G146" t="str">
        <f>VLOOKUP(WIL[[#This Row],[Kode ]],kode1[],3,0)</f>
        <v>63.11.06</v>
      </c>
      <c r="H146" t="str">
        <f>VLOOKUP(WIL[[#This Row],[Kode ]],kode1[],4,0)</f>
        <v>Paringin</v>
      </c>
    </row>
    <row r="147" spans="1:8" x14ac:dyDescent="0.3">
      <c r="A147" s="1" t="s">
        <v>23</v>
      </c>
      <c r="B147" t="s">
        <v>37</v>
      </c>
      <c r="C147" t="s">
        <v>194</v>
      </c>
      <c r="D147" t="str">
        <f>VLOOKUP(WIL[[#This Row],[Kode ]],kode1[],2,0)</f>
        <v>Mangkayahu</v>
      </c>
      <c r="E147" s="1">
        <v>2</v>
      </c>
      <c r="F147" s="1" t="str">
        <f>IF(WIL[[#This Row],[Kode jns wil adm desa/kel]]=2,"Desa","Kelurahan")</f>
        <v>Desa</v>
      </c>
      <c r="G147" t="str">
        <f>VLOOKUP(WIL[[#This Row],[Kode ]],kode1[],3,0)</f>
        <v>63.11.06</v>
      </c>
      <c r="H147" t="str">
        <f>VLOOKUP(WIL[[#This Row],[Kode ]],kode1[],4,0)</f>
        <v>Paringin</v>
      </c>
    </row>
    <row r="148" spans="1:8" x14ac:dyDescent="0.3">
      <c r="A148" s="1" t="s">
        <v>23</v>
      </c>
      <c r="B148" t="s">
        <v>37</v>
      </c>
      <c r="C148" t="s">
        <v>193</v>
      </c>
      <c r="D148" t="str">
        <f>VLOOKUP(WIL[[#This Row],[Kode ]],kode1[],2,0)</f>
        <v>Murung Ilung</v>
      </c>
      <c r="E148" s="1">
        <v>2</v>
      </c>
      <c r="F148" s="1" t="str">
        <f>IF(WIL[[#This Row],[Kode jns wil adm desa/kel]]=2,"Desa","Kelurahan")</f>
        <v>Desa</v>
      </c>
      <c r="G148" t="str">
        <f>VLOOKUP(WIL[[#This Row],[Kode ]],kode1[],3,0)</f>
        <v>63.11.06</v>
      </c>
      <c r="H148" t="str">
        <f>VLOOKUP(WIL[[#This Row],[Kode ]],kode1[],4,0)</f>
        <v>Paringin</v>
      </c>
    </row>
    <row r="149" spans="1:8" x14ac:dyDescent="0.3">
      <c r="A149" s="1" t="s">
        <v>23</v>
      </c>
      <c r="B149" t="s">
        <v>37</v>
      </c>
      <c r="C149" t="s">
        <v>192</v>
      </c>
      <c r="D149" t="str">
        <f>VLOOKUP(WIL[[#This Row],[Kode ]],kode1[],2,0)</f>
        <v>Layap</v>
      </c>
      <c r="E149" s="1">
        <v>2</v>
      </c>
      <c r="F149" s="1" t="str">
        <f>IF(WIL[[#This Row],[Kode jns wil adm desa/kel]]=2,"Desa","Kelurahan")</f>
        <v>Desa</v>
      </c>
      <c r="G149" t="str">
        <f>VLOOKUP(WIL[[#This Row],[Kode ]],kode1[],3,0)</f>
        <v>63.11.06</v>
      </c>
      <c r="H149" t="str">
        <f>VLOOKUP(WIL[[#This Row],[Kode ]],kode1[],4,0)</f>
        <v>Paringin</v>
      </c>
    </row>
    <row r="150" spans="1:8" x14ac:dyDescent="0.3">
      <c r="A150" s="1" t="s">
        <v>23</v>
      </c>
      <c r="B150" t="s">
        <v>37</v>
      </c>
      <c r="C150" t="s">
        <v>190</v>
      </c>
      <c r="D150" t="str">
        <f>VLOOKUP(WIL[[#This Row],[Kode ]],kode1[],2,0)</f>
        <v>Lasung Batu</v>
      </c>
      <c r="E150" s="1">
        <v>2</v>
      </c>
      <c r="F150" s="1" t="str">
        <f>IF(WIL[[#This Row],[Kode jns wil adm desa/kel]]=2,"Desa","Kelurahan")</f>
        <v>Desa</v>
      </c>
      <c r="G150" t="str">
        <f>VLOOKUP(WIL[[#This Row],[Kode ]],kode1[],3,0)</f>
        <v>63.11.06</v>
      </c>
      <c r="H150" t="str">
        <f>VLOOKUP(WIL[[#This Row],[Kode ]],kode1[],4,0)</f>
        <v>Paringin</v>
      </c>
    </row>
    <row r="151" spans="1:8" x14ac:dyDescent="0.3">
      <c r="A151" s="1" t="s">
        <v>23</v>
      </c>
      <c r="B151" t="s">
        <v>37</v>
      </c>
      <c r="C151" t="s">
        <v>199</v>
      </c>
      <c r="D151" t="str">
        <f>VLOOKUP(WIL[[#This Row],[Kode ]],kode1[],2,0)</f>
        <v>Hujan Mas</v>
      </c>
      <c r="E151" s="1">
        <v>2</v>
      </c>
      <c r="F151" s="1" t="str">
        <f>IF(WIL[[#This Row],[Kode jns wil adm desa/kel]]=2,"Desa","Kelurahan")</f>
        <v>Desa</v>
      </c>
      <c r="G151" t="str">
        <f>VLOOKUP(WIL[[#This Row],[Kode ]],kode1[],3,0)</f>
        <v>63.11.06</v>
      </c>
      <c r="H151" t="str">
        <f>VLOOKUP(WIL[[#This Row],[Kode ]],kode1[],4,0)</f>
        <v>Paringin</v>
      </c>
    </row>
    <row r="152" spans="1:8" x14ac:dyDescent="0.3">
      <c r="A152" s="1" t="s">
        <v>23</v>
      </c>
      <c r="B152" t="s">
        <v>37</v>
      </c>
      <c r="C152" t="s">
        <v>200</v>
      </c>
      <c r="D152" t="str">
        <f>VLOOKUP(WIL[[#This Row],[Kode ]],kode1[],2,0)</f>
        <v>Paringin Kota</v>
      </c>
      <c r="E152" s="1">
        <v>1</v>
      </c>
      <c r="F152" s="1" t="str">
        <f>IF(WIL[[#This Row],[Kode jns wil adm desa/kel]]=2,"Desa","Kelurahan")</f>
        <v>Kelurahan</v>
      </c>
      <c r="G152" t="str">
        <f>VLOOKUP(WIL[[#This Row],[Kode ]],kode1[],3,0)</f>
        <v>63.11.06</v>
      </c>
      <c r="H152" t="str">
        <f>VLOOKUP(WIL[[#This Row],[Kode ]],kode1[],4,0)</f>
        <v>Paringin</v>
      </c>
    </row>
    <row r="153" spans="1:8" x14ac:dyDescent="0.3">
      <c r="A153" s="1" t="s">
        <v>25</v>
      </c>
      <c r="B153" t="s">
        <v>39</v>
      </c>
      <c r="C153" t="s">
        <v>208</v>
      </c>
      <c r="D153" t="str">
        <f>VLOOKUP(WIL[[#This Row],[Kode ]],kode1[],2,0)</f>
        <v>Kambiyain</v>
      </c>
      <c r="E153" s="1">
        <v>2</v>
      </c>
      <c r="F153" s="1" t="str">
        <f>IF(WIL[[#This Row],[Kode jns wil adm desa/kel]]=2,"Desa","Kelurahan")</f>
        <v>Desa</v>
      </c>
      <c r="G153" t="str">
        <f>VLOOKUP(WIL[[#This Row],[Kode ]],kode1[],3,0)</f>
        <v>63.11.08</v>
      </c>
      <c r="H153" t="str">
        <f>VLOOKUP(WIL[[#This Row],[Kode ]],kode1[],4,0)</f>
        <v>Tebing Tinggi</v>
      </c>
    </row>
    <row r="154" spans="1:8" x14ac:dyDescent="0.3">
      <c r="A154" s="1" t="s">
        <v>23</v>
      </c>
      <c r="B154" t="s">
        <v>37</v>
      </c>
      <c r="C154" t="s">
        <v>188</v>
      </c>
      <c r="D154" t="str">
        <f>VLOOKUP(WIL[[#This Row],[Kode ]],kode1[],2,0)</f>
        <v>Balang</v>
      </c>
      <c r="E154" s="1">
        <v>2</v>
      </c>
      <c r="F154" s="1" t="str">
        <f>IF(WIL[[#This Row],[Kode jns wil adm desa/kel]]=2,"Desa","Kelurahan")</f>
        <v>Desa</v>
      </c>
      <c r="G154" t="str">
        <f>VLOOKUP(WIL[[#This Row],[Kode ]],kode1[],3,0)</f>
        <v>63.11.06</v>
      </c>
      <c r="H154" t="str">
        <f>VLOOKUP(WIL[[#This Row],[Kode ]],kode1[],4,0)</f>
        <v>Paringin</v>
      </c>
    </row>
    <row r="155" spans="1:8" x14ac:dyDescent="0.3">
      <c r="A155" s="1" t="s">
        <v>23</v>
      </c>
      <c r="B155" t="s">
        <v>37</v>
      </c>
      <c r="C155" t="s">
        <v>189</v>
      </c>
      <c r="D155" t="str">
        <f>VLOOKUP(WIL[[#This Row],[Kode ]],kode1[],2,0)</f>
        <v>Kalahiang</v>
      </c>
      <c r="E155" s="1">
        <v>2</v>
      </c>
      <c r="F155" s="1" t="str">
        <f>IF(WIL[[#This Row],[Kode jns wil adm desa/kel]]=2,"Desa","Kelurahan")</f>
        <v>Desa</v>
      </c>
      <c r="G155" t="str">
        <f>VLOOKUP(WIL[[#This Row],[Kode ]],kode1[],3,0)</f>
        <v>63.11.06</v>
      </c>
      <c r="H155" t="str">
        <f>VLOOKUP(WIL[[#This Row],[Kode ]],kode1[],4,0)</f>
        <v>Paringin</v>
      </c>
    </row>
    <row r="156" spans="1:8" x14ac:dyDescent="0.3">
      <c r="A156" s="1" t="s">
        <v>23</v>
      </c>
      <c r="B156" t="s">
        <v>37</v>
      </c>
      <c r="C156" t="s">
        <v>195</v>
      </c>
      <c r="D156" t="str">
        <f>VLOOKUP(WIL[[#This Row],[Kode ]],kode1[],2,0)</f>
        <v>Lok Batung</v>
      </c>
      <c r="E156" s="1">
        <v>2</v>
      </c>
      <c r="F156" s="1" t="str">
        <f>IF(WIL[[#This Row],[Kode jns wil adm desa/kel]]=2,"Desa","Kelurahan")</f>
        <v>Desa</v>
      </c>
      <c r="G156" t="str">
        <f>VLOOKUP(WIL[[#This Row],[Kode ]],kode1[],3,0)</f>
        <v>63.11.06</v>
      </c>
      <c r="H156" t="str">
        <f>VLOOKUP(WIL[[#This Row],[Kode ]],kode1[],4,0)</f>
        <v>Paringin</v>
      </c>
    </row>
    <row r="157" spans="1:8" x14ac:dyDescent="0.3">
      <c r="A157" s="1" t="s">
        <v>14</v>
      </c>
      <c r="B157" t="s">
        <v>28</v>
      </c>
      <c r="C157" t="s">
        <v>86</v>
      </c>
      <c r="D157" t="str">
        <f>VLOOKUP(WIL[[#This Row],[Kode ]],kode1[],2,0)</f>
        <v>Aniungan</v>
      </c>
      <c r="E157" s="1">
        <v>2</v>
      </c>
      <c r="F157" s="1" t="str">
        <f>IF(WIL[[#This Row],[Kode jns wil adm desa/kel]]=2,"Desa","Kelurahan")</f>
        <v>Desa</v>
      </c>
      <c r="G157" t="str">
        <f>VLOOKUP(WIL[[#This Row],[Kode ]],kode1[],3,0)</f>
        <v>63.11.02</v>
      </c>
      <c r="H157" t="str">
        <f>VLOOKUP(WIL[[#This Row],[Kode ]],kode1[],4,0)</f>
        <v>Halong</v>
      </c>
    </row>
    <row r="158" spans="1:8" x14ac:dyDescent="0.3">
      <c r="A158" s="1" t="s">
        <v>18</v>
      </c>
      <c r="B158" t="s">
        <v>32</v>
      </c>
      <c r="C158" t="s">
        <v>71</v>
      </c>
      <c r="D158" t="str">
        <f>VLOOKUP(WIL[[#This Row],[Kode ]],kode1[],2,0)</f>
        <v>Wonorejo</v>
      </c>
      <c r="E158" s="1">
        <v>2</v>
      </c>
      <c r="F158" s="1" t="str">
        <f>IF(WIL[[#This Row],[Kode jns wil adm desa/kel]]=2,"Desa","Kelurahan")</f>
        <v>Desa</v>
      </c>
      <c r="G158" t="str">
        <f>VLOOKUP(WIL[[#This Row],[Kode ]],kode1[],3,0)</f>
        <v>63.11.01</v>
      </c>
      <c r="H158" t="str">
        <f>VLOOKUP(WIL[[#This Row],[Kode ]],kode1[],4,0)</f>
        <v>Juai</v>
      </c>
    </row>
  </sheetData>
  <phoneticPr fontId="2" type="noConversion"/>
  <pageMargins left="0.7" right="0.7" top="0.75" bottom="0.75" header="0.3" footer="0.3"/>
  <pageSetup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87CA-C51D-49E0-8B5A-5AD58F63E1D8}">
  <dimension ref="C2:I14"/>
  <sheetViews>
    <sheetView workbookViewId="0">
      <selection activeCell="G12" sqref="G12"/>
    </sheetView>
  </sheetViews>
  <sheetFormatPr defaultRowHeight="14.4" x14ac:dyDescent="0.3"/>
  <cols>
    <col min="3" max="3" width="17.77734375" style="10" customWidth="1"/>
    <col min="4" max="4" width="18.109375" customWidth="1"/>
    <col min="5" max="5" width="16.88671875" style="1" hidden="1" customWidth="1"/>
    <col min="6" max="6" width="16.5546875" style="1" customWidth="1"/>
    <col min="7" max="7" width="19.21875" customWidth="1"/>
    <col min="8" max="8" width="17.109375" style="1" customWidth="1"/>
    <col min="9" max="9" width="14" style="4" bestFit="1" customWidth="1"/>
  </cols>
  <sheetData>
    <row r="2" spans="3:9" s="2" customFormat="1" ht="45" customHeight="1" x14ac:dyDescent="0.3">
      <c r="C2" s="7" t="s">
        <v>26</v>
      </c>
      <c r="D2" s="2" t="s">
        <v>27</v>
      </c>
      <c r="E2" s="2" t="s">
        <v>26</v>
      </c>
      <c r="F2" s="2" t="s">
        <v>50</v>
      </c>
      <c r="G2" s="2" t="s">
        <v>49</v>
      </c>
      <c r="H2" s="2" t="s">
        <v>1</v>
      </c>
      <c r="I2" s="3" t="s">
        <v>12</v>
      </c>
    </row>
    <row r="3" spans="3:9" x14ac:dyDescent="0.3">
      <c r="C3" s="8" t="s">
        <v>14</v>
      </c>
      <c r="D3" t="s">
        <v>28</v>
      </c>
      <c r="E3" s="1" t="s">
        <v>14</v>
      </c>
      <c r="F3" s="1" t="s">
        <v>89</v>
      </c>
      <c r="G3" t="s">
        <v>28</v>
      </c>
      <c r="H3" s="1" t="s">
        <v>4</v>
      </c>
      <c r="I3" s="4" t="s">
        <v>31</v>
      </c>
    </row>
    <row r="4" spans="3:9" x14ac:dyDescent="0.3">
      <c r="C4" s="9" t="s">
        <v>15</v>
      </c>
      <c r="D4" t="s">
        <v>29</v>
      </c>
      <c r="E4" s="1" t="s">
        <v>15</v>
      </c>
      <c r="F4" s="1" t="s">
        <v>140</v>
      </c>
      <c r="G4" t="s">
        <v>40</v>
      </c>
      <c r="H4" s="1" t="s">
        <v>2</v>
      </c>
      <c r="I4" s="4" t="s">
        <v>36</v>
      </c>
    </row>
    <row r="5" spans="3:9" x14ac:dyDescent="0.3">
      <c r="C5" s="8" t="s">
        <v>16</v>
      </c>
      <c r="D5" t="s">
        <v>30</v>
      </c>
      <c r="E5" s="1" t="s">
        <v>16</v>
      </c>
      <c r="F5" s="1" t="s">
        <v>69</v>
      </c>
      <c r="G5" t="s">
        <v>41</v>
      </c>
      <c r="H5" s="1" t="s">
        <v>5</v>
      </c>
      <c r="I5" s="4" t="s">
        <v>30</v>
      </c>
    </row>
    <row r="6" spans="3:9" x14ac:dyDescent="0.3">
      <c r="C6" s="9" t="s">
        <v>17</v>
      </c>
      <c r="D6" t="s">
        <v>31</v>
      </c>
      <c r="E6" s="1" t="s">
        <v>17</v>
      </c>
      <c r="F6" s="1" t="s">
        <v>77</v>
      </c>
      <c r="G6" t="s">
        <v>31</v>
      </c>
      <c r="H6" s="1" t="s">
        <v>4</v>
      </c>
      <c r="I6" s="4" t="s">
        <v>31</v>
      </c>
    </row>
    <row r="7" spans="3:9" x14ac:dyDescent="0.3">
      <c r="C7" s="8" t="s">
        <v>18</v>
      </c>
      <c r="D7" t="s">
        <v>32</v>
      </c>
      <c r="E7" s="1" t="s">
        <v>18</v>
      </c>
      <c r="F7" s="1" t="s">
        <v>72</v>
      </c>
      <c r="G7" t="s">
        <v>42</v>
      </c>
      <c r="H7" s="1" t="s">
        <v>5</v>
      </c>
      <c r="I7" s="4" t="s">
        <v>30</v>
      </c>
    </row>
    <row r="8" spans="3:9" x14ac:dyDescent="0.3">
      <c r="C8" s="9" t="s">
        <v>19</v>
      </c>
      <c r="D8" t="s">
        <v>33</v>
      </c>
      <c r="E8" s="1" t="s">
        <v>19</v>
      </c>
      <c r="F8" s="1" t="s">
        <v>111</v>
      </c>
      <c r="G8" t="s">
        <v>43</v>
      </c>
      <c r="H8" s="1" t="s">
        <v>10</v>
      </c>
      <c r="I8" s="4" t="s">
        <v>33</v>
      </c>
    </row>
    <row r="9" spans="3:9" x14ac:dyDescent="0.3">
      <c r="C9" s="8" t="s">
        <v>20</v>
      </c>
      <c r="D9" t="s">
        <v>34</v>
      </c>
      <c r="E9" s="1" t="s">
        <v>20</v>
      </c>
      <c r="F9" s="1" t="s">
        <v>136</v>
      </c>
      <c r="G9" t="s">
        <v>44</v>
      </c>
      <c r="H9" s="1" t="s">
        <v>8</v>
      </c>
      <c r="I9" s="4" t="s">
        <v>34</v>
      </c>
    </row>
    <row r="10" spans="3:9" x14ac:dyDescent="0.3">
      <c r="C10" s="9" t="s">
        <v>21</v>
      </c>
      <c r="D10" t="s">
        <v>35</v>
      </c>
      <c r="E10" s="1" t="s">
        <v>21</v>
      </c>
      <c r="F10" s="1" t="s">
        <v>121</v>
      </c>
      <c r="G10" t="s">
        <v>35</v>
      </c>
      <c r="H10" s="1" t="s">
        <v>8</v>
      </c>
      <c r="I10" s="4" t="s">
        <v>34</v>
      </c>
    </row>
    <row r="11" spans="3:9" x14ac:dyDescent="0.3">
      <c r="C11" s="8" t="s">
        <v>22</v>
      </c>
      <c r="D11" t="s">
        <v>36</v>
      </c>
      <c r="E11" s="1" t="s">
        <v>22</v>
      </c>
      <c r="F11" s="1" t="s">
        <v>142</v>
      </c>
      <c r="G11" t="s">
        <v>45</v>
      </c>
      <c r="H11" s="1" t="s">
        <v>2</v>
      </c>
      <c r="I11" s="4" t="s">
        <v>36</v>
      </c>
    </row>
    <row r="12" spans="3:9" x14ac:dyDescent="0.3">
      <c r="C12" s="9" t="s">
        <v>23</v>
      </c>
      <c r="D12" t="s">
        <v>37</v>
      </c>
      <c r="E12" s="1" t="s">
        <v>23</v>
      </c>
      <c r="F12" s="1" t="s">
        <v>200</v>
      </c>
      <c r="G12" t="s">
        <v>46</v>
      </c>
      <c r="H12" s="1" t="s">
        <v>11</v>
      </c>
      <c r="I12" s="4" t="s">
        <v>37</v>
      </c>
    </row>
    <row r="13" spans="3:9" x14ac:dyDescent="0.3">
      <c r="C13" s="8" t="s">
        <v>24</v>
      </c>
      <c r="D13" t="s">
        <v>38</v>
      </c>
      <c r="E13" s="1" t="s">
        <v>24</v>
      </c>
      <c r="F13" s="1" t="s">
        <v>153</v>
      </c>
      <c r="G13" t="s">
        <v>47</v>
      </c>
      <c r="H13" s="1" t="s">
        <v>6</v>
      </c>
      <c r="I13" s="4" t="s">
        <v>38</v>
      </c>
    </row>
    <row r="14" spans="3:9" x14ac:dyDescent="0.3">
      <c r="C14" s="9" t="s">
        <v>25</v>
      </c>
      <c r="D14" t="s">
        <v>39</v>
      </c>
      <c r="E14" s="1" t="s">
        <v>25</v>
      </c>
      <c r="F14" s="1" t="s">
        <v>206</v>
      </c>
      <c r="G14" t="s">
        <v>48</v>
      </c>
      <c r="H14" s="1" t="s">
        <v>3</v>
      </c>
      <c r="I14" s="4" t="s">
        <v>39</v>
      </c>
    </row>
  </sheetData>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8C2F-77EA-42E6-85CA-D9CC358AF93E}">
  <dimension ref="B2:G16"/>
  <sheetViews>
    <sheetView tabSelected="1" workbookViewId="0">
      <selection activeCell="K13" sqref="K13"/>
    </sheetView>
  </sheetViews>
  <sheetFormatPr defaultRowHeight="14.4" x14ac:dyDescent="0.3"/>
  <cols>
    <col min="3" max="3" width="12.88671875" style="1" customWidth="1"/>
    <col min="4" max="4" width="18.33203125" customWidth="1"/>
    <col min="5" max="6" width="15" style="1" customWidth="1"/>
  </cols>
  <sheetData>
    <row r="2" spans="2:7" x14ac:dyDescent="0.3">
      <c r="B2" s="12"/>
      <c r="C2" s="13"/>
      <c r="D2" s="12"/>
      <c r="E2" s="13"/>
      <c r="F2" s="13"/>
      <c r="G2" s="12"/>
    </row>
    <row r="3" spans="2:7" s="11" customFormat="1" ht="32.4" customHeight="1" x14ac:dyDescent="0.3">
      <c r="B3" s="14"/>
      <c r="C3" s="15" t="s">
        <v>387</v>
      </c>
      <c r="D3" s="15"/>
      <c r="E3" s="15"/>
      <c r="F3" s="15"/>
      <c r="G3" s="14"/>
    </row>
    <row r="4" spans="2:7" x14ac:dyDescent="0.3">
      <c r="B4" s="12"/>
      <c r="C4" s="13"/>
      <c r="D4" s="12"/>
      <c r="E4" s="13"/>
      <c r="F4" s="13"/>
      <c r="G4" s="12"/>
    </row>
    <row r="5" spans="2:7" s="2" customFormat="1" ht="28.8" x14ac:dyDescent="0.3">
      <c r="B5" s="16"/>
      <c r="C5" s="19" t="s">
        <v>1</v>
      </c>
      <c r="D5" s="19" t="s">
        <v>12</v>
      </c>
      <c r="E5" s="19" t="s">
        <v>391</v>
      </c>
      <c r="F5" s="19" t="s">
        <v>392</v>
      </c>
      <c r="G5" s="16"/>
    </row>
    <row r="6" spans="2:7" x14ac:dyDescent="0.3">
      <c r="B6" s="12"/>
      <c r="C6" s="17" t="s">
        <v>5</v>
      </c>
      <c r="D6" s="18" t="s">
        <v>30</v>
      </c>
      <c r="E6" s="17">
        <v>21</v>
      </c>
      <c r="F6" s="17">
        <v>2</v>
      </c>
      <c r="G6" s="12"/>
    </row>
    <row r="7" spans="2:7" x14ac:dyDescent="0.3">
      <c r="B7" s="12"/>
      <c r="C7" s="17" t="s">
        <v>4</v>
      </c>
      <c r="D7" s="18" t="s">
        <v>31</v>
      </c>
      <c r="E7" s="17">
        <v>24</v>
      </c>
      <c r="F7" s="17">
        <v>2</v>
      </c>
      <c r="G7" s="12"/>
    </row>
    <row r="8" spans="2:7" x14ac:dyDescent="0.3">
      <c r="B8" s="12"/>
      <c r="C8" s="17" t="s">
        <v>10</v>
      </c>
      <c r="D8" s="18" t="s">
        <v>33</v>
      </c>
      <c r="E8" s="17">
        <v>23</v>
      </c>
      <c r="F8" s="17">
        <v>1</v>
      </c>
      <c r="G8" s="12"/>
    </row>
    <row r="9" spans="2:7" x14ac:dyDescent="0.3">
      <c r="B9" s="12"/>
      <c r="C9" s="17" t="s">
        <v>8</v>
      </c>
      <c r="D9" s="18" t="s">
        <v>34</v>
      </c>
      <c r="E9" s="17">
        <v>18</v>
      </c>
      <c r="F9" s="17">
        <v>2</v>
      </c>
      <c r="G9" s="12"/>
    </row>
    <row r="10" spans="2:7" x14ac:dyDescent="0.3">
      <c r="B10" s="12"/>
      <c r="C10" s="17" t="s">
        <v>2</v>
      </c>
      <c r="D10" s="18" t="s">
        <v>36</v>
      </c>
      <c r="E10" s="17">
        <v>27</v>
      </c>
      <c r="F10" s="17">
        <v>2</v>
      </c>
      <c r="G10" s="12"/>
    </row>
    <row r="11" spans="2:7" x14ac:dyDescent="0.3">
      <c r="B11" s="12"/>
      <c r="C11" s="17" t="s">
        <v>11</v>
      </c>
      <c r="D11" s="18" t="s">
        <v>37</v>
      </c>
      <c r="E11" s="17">
        <v>16</v>
      </c>
      <c r="F11" s="17">
        <v>1</v>
      </c>
      <c r="G11" s="12"/>
    </row>
    <row r="12" spans="2:7" x14ac:dyDescent="0.3">
      <c r="B12" s="12"/>
      <c r="C12" s="17" t="s">
        <v>6</v>
      </c>
      <c r="D12" s="18" t="s">
        <v>38</v>
      </c>
      <c r="E12" s="17">
        <v>16</v>
      </c>
      <c r="F12" s="17">
        <v>1</v>
      </c>
      <c r="G12" s="12"/>
    </row>
    <row r="13" spans="2:7" x14ac:dyDescent="0.3">
      <c r="B13" s="12"/>
      <c r="C13" s="17" t="s">
        <v>3</v>
      </c>
      <c r="D13" s="18" t="s">
        <v>39</v>
      </c>
      <c r="E13" s="17">
        <v>12</v>
      </c>
      <c r="F13" s="17">
        <v>1</v>
      </c>
      <c r="G13" s="12"/>
    </row>
    <row r="14" spans="2:7" x14ac:dyDescent="0.3">
      <c r="B14" s="12"/>
      <c r="C14" s="20" t="s">
        <v>393</v>
      </c>
      <c r="D14" s="20"/>
      <c r="E14" s="21">
        <v>157</v>
      </c>
      <c r="F14" s="21">
        <v>12</v>
      </c>
      <c r="G14" s="12"/>
    </row>
    <row r="15" spans="2:7" x14ac:dyDescent="0.3">
      <c r="B15" s="12"/>
      <c r="C15" s="13"/>
      <c r="D15" s="12"/>
      <c r="E15" s="13"/>
      <c r="F15" s="13"/>
      <c r="G15" s="12"/>
    </row>
    <row r="16" spans="2:7" x14ac:dyDescent="0.3">
      <c r="B16" s="12"/>
      <c r="C16" s="13"/>
      <c r="D16" s="12"/>
      <c r="E16" s="13"/>
      <c r="F16" s="13"/>
      <c r="G16" s="12"/>
    </row>
  </sheetData>
  <mergeCells count="2">
    <mergeCell ref="C14:D14"/>
    <mergeCell ref="C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A852-2B00-45AC-9A41-61C7EC5355D2}">
  <dimension ref="A2:F159"/>
  <sheetViews>
    <sheetView workbookViewId="0">
      <selection activeCell="B9" sqref="B9"/>
    </sheetView>
  </sheetViews>
  <sheetFormatPr defaultRowHeight="14.4" x14ac:dyDescent="0.3"/>
  <cols>
    <col min="1" max="1" width="21.109375" customWidth="1"/>
    <col min="2" max="2" width="18.21875" bestFit="1" customWidth="1"/>
    <col min="3" max="3" width="17.109375" customWidth="1"/>
    <col min="4" max="4" width="14" bestFit="1" customWidth="1"/>
  </cols>
  <sheetData>
    <row r="2" spans="1:6" x14ac:dyDescent="0.3">
      <c r="A2" t="s">
        <v>51</v>
      </c>
      <c r="B2" t="s">
        <v>209</v>
      </c>
      <c r="C2" t="s">
        <v>1</v>
      </c>
      <c r="D2" t="s">
        <v>12</v>
      </c>
      <c r="E2" t="s">
        <v>349</v>
      </c>
      <c r="F2" t="s">
        <v>350</v>
      </c>
    </row>
    <row r="3" spans="1:6" x14ac:dyDescent="0.3">
      <c r="A3" t="s">
        <v>52</v>
      </c>
      <c r="B3" t="s">
        <v>210</v>
      </c>
      <c r="C3" t="s">
        <v>5</v>
      </c>
      <c r="D3" t="s">
        <v>30</v>
      </c>
      <c r="E3" t="str">
        <f>LEFT(kode1[[#This Row],[Kode Kecamatan]],5)</f>
        <v>63.11</v>
      </c>
      <c r="F3" t="s">
        <v>351</v>
      </c>
    </row>
    <row r="4" spans="1:6" x14ac:dyDescent="0.3">
      <c r="A4" t="s">
        <v>53</v>
      </c>
      <c r="B4" t="s">
        <v>211</v>
      </c>
      <c r="C4" t="s">
        <v>5</v>
      </c>
      <c r="D4" t="s">
        <v>30</v>
      </c>
      <c r="E4" t="str">
        <f>LEFT(kode1[[#This Row],[Kode Kecamatan]],5)</f>
        <v>63.11</v>
      </c>
      <c r="F4" t="s">
        <v>351</v>
      </c>
    </row>
    <row r="5" spans="1:6" x14ac:dyDescent="0.3">
      <c r="A5" t="s">
        <v>54</v>
      </c>
      <c r="B5" t="s">
        <v>30</v>
      </c>
      <c r="C5" t="s">
        <v>5</v>
      </c>
      <c r="D5" t="s">
        <v>30</v>
      </c>
      <c r="E5" t="str">
        <f>LEFT(kode1[[#This Row],[Kode Kecamatan]],5)</f>
        <v>63.11</v>
      </c>
      <c r="F5" t="s">
        <v>351</v>
      </c>
    </row>
    <row r="6" spans="1:6" x14ac:dyDescent="0.3">
      <c r="A6" t="s">
        <v>55</v>
      </c>
      <c r="B6" t="s">
        <v>212</v>
      </c>
      <c r="C6" t="s">
        <v>5</v>
      </c>
      <c r="D6" t="s">
        <v>30</v>
      </c>
      <c r="E6" t="str">
        <f>LEFT(kode1[[#This Row],[Kode Kecamatan]],5)</f>
        <v>63.11</v>
      </c>
      <c r="F6" t="s">
        <v>351</v>
      </c>
    </row>
    <row r="7" spans="1:6" x14ac:dyDescent="0.3">
      <c r="A7" t="s">
        <v>56</v>
      </c>
      <c r="B7" t="s">
        <v>213</v>
      </c>
      <c r="C7" t="s">
        <v>5</v>
      </c>
      <c r="D7" t="s">
        <v>30</v>
      </c>
      <c r="E7" t="str">
        <f>LEFT(kode1[[#This Row],[Kode Kecamatan]],5)</f>
        <v>63.11</v>
      </c>
      <c r="F7" t="s">
        <v>351</v>
      </c>
    </row>
    <row r="8" spans="1:6" x14ac:dyDescent="0.3">
      <c r="A8" t="s">
        <v>57</v>
      </c>
      <c r="B8" t="s">
        <v>214</v>
      </c>
      <c r="C8" t="s">
        <v>5</v>
      </c>
      <c r="D8" t="s">
        <v>30</v>
      </c>
      <c r="E8" t="str">
        <f>LEFT(kode1[[#This Row],[Kode Kecamatan]],5)</f>
        <v>63.11</v>
      </c>
      <c r="F8" t="s">
        <v>351</v>
      </c>
    </row>
    <row r="9" spans="1:6" x14ac:dyDescent="0.3">
      <c r="A9" t="s">
        <v>58</v>
      </c>
      <c r="B9" t="s">
        <v>215</v>
      </c>
      <c r="C9" t="s">
        <v>5</v>
      </c>
      <c r="D9" t="s">
        <v>30</v>
      </c>
      <c r="E9" t="str">
        <f>LEFT(kode1[[#This Row],[Kode Kecamatan]],5)</f>
        <v>63.11</v>
      </c>
      <c r="F9" t="s">
        <v>351</v>
      </c>
    </row>
    <row r="10" spans="1:6" x14ac:dyDescent="0.3">
      <c r="A10" t="s">
        <v>59</v>
      </c>
      <c r="B10" t="s">
        <v>216</v>
      </c>
      <c r="C10" t="s">
        <v>5</v>
      </c>
      <c r="D10" t="s">
        <v>30</v>
      </c>
      <c r="E10" t="str">
        <f>LEFT(kode1[[#This Row],[Kode Kecamatan]],5)</f>
        <v>63.11</v>
      </c>
      <c r="F10" t="s">
        <v>351</v>
      </c>
    </row>
    <row r="11" spans="1:6" x14ac:dyDescent="0.3">
      <c r="A11" t="s">
        <v>60</v>
      </c>
      <c r="B11" t="s">
        <v>217</v>
      </c>
      <c r="C11" t="s">
        <v>5</v>
      </c>
      <c r="D11" t="s">
        <v>30</v>
      </c>
      <c r="E11" t="str">
        <f>LEFT(kode1[[#This Row],[Kode Kecamatan]],5)</f>
        <v>63.11</v>
      </c>
      <c r="F11" t="s">
        <v>351</v>
      </c>
    </row>
    <row r="12" spans="1:6" x14ac:dyDescent="0.3">
      <c r="A12" t="s">
        <v>61</v>
      </c>
      <c r="B12" t="s">
        <v>218</v>
      </c>
      <c r="C12" t="s">
        <v>5</v>
      </c>
      <c r="D12" t="s">
        <v>30</v>
      </c>
      <c r="E12" t="str">
        <f>LEFT(kode1[[#This Row],[Kode Kecamatan]],5)</f>
        <v>63.11</v>
      </c>
      <c r="F12" t="s">
        <v>351</v>
      </c>
    </row>
    <row r="13" spans="1:6" x14ac:dyDescent="0.3">
      <c r="A13" t="s">
        <v>62</v>
      </c>
      <c r="B13" t="s">
        <v>219</v>
      </c>
      <c r="C13" t="s">
        <v>5</v>
      </c>
      <c r="D13" t="s">
        <v>30</v>
      </c>
      <c r="E13" t="str">
        <f>LEFT(kode1[[#This Row],[Kode Kecamatan]],5)</f>
        <v>63.11</v>
      </c>
      <c r="F13" t="s">
        <v>351</v>
      </c>
    </row>
    <row r="14" spans="1:6" x14ac:dyDescent="0.3">
      <c r="A14" t="s">
        <v>63</v>
      </c>
      <c r="B14" t="s">
        <v>220</v>
      </c>
      <c r="C14" t="s">
        <v>5</v>
      </c>
      <c r="D14" t="s">
        <v>30</v>
      </c>
      <c r="E14" t="str">
        <f>LEFT(kode1[[#This Row],[Kode Kecamatan]],5)</f>
        <v>63.11</v>
      </c>
      <c r="F14" t="s">
        <v>351</v>
      </c>
    </row>
    <row r="15" spans="1:6" x14ac:dyDescent="0.3">
      <c r="A15" t="s">
        <v>64</v>
      </c>
      <c r="B15" t="s">
        <v>221</v>
      </c>
      <c r="C15" t="s">
        <v>5</v>
      </c>
      <c r="D15" t="s">
        <v>30</v>
      </c>
      <c r="E15" t="str">
        <f>LEFT(kode1[[#This Row],[Kode Kecamatan]],5)</f>
        <v>63.11</v>
      </c>
      <c r="F15" t="s">
        <v>351</v>
      </c>
    </row>
    <row r="16" spans="1:6" x14ac:dyDescent="0.3">
      <c r="A16" t="s">
        <v>65</v>
      </c>
      <c r="B16" t="s">
        <v>222</v>
      </c>
      <c r="C16" t="s">
        <v>5</v>
      </c>
      <c r="D16" t="s">
        <v>30</v>
      </c>
      <c r="E16" t="str">
        <f>LEFT(kode1[[#This Row],[Kode Kecamatan]],5)</f>
        <v>63.11</v>
      </c>
      <c r="F16" t="s">
        <v>351</v>
      </c>
    </row>
    <row r="17" spans="1:6" x14ac:dyDescent="0.3">
      <c r="A17" t="s">
        <v>66</v>
      </c>
      <c r="B17" t="s">
        <v>223</v>
      </c>
      <c r="C17" t="s">
        <v>5</v>
      </c>
      <c r="D17" t="s">
        <v>30</v>
      </c>
      <c r="E17" t="str">
        <f>LEFT(kode1[[#This Row],[Kode Kecamatan]],5)</f>
        <v>63.11</v>
      </c>
      <c r="F17" t="s">
        <v>351</v>
      </c>
    </row>
    <row r="18" spans="1:6" x14ac:dyDescent="0.3">
      <c r="A18" t="s">
        <v>67</v>
      </c>
      <c r="B18" t="s">
        <v>224</v>
      </c>
      <c r="C18" t="s">
        <v>5</v>
      </c>
      <c r="D18" t="s">
        <v>30</v>
      </c>
      <c r="E18" t="str">
        <f>LEFT(kode1[[#This Row],[Kode Kecamatan]],5)</f>
        <v>63.11</v>
      </c>
      <c r="F18" t="s">
        <v>351</v>
      </c>
    </row>
    <row r="19" spans="1:6" x14ac:dyDescent="0.3">
      <c r="A19" t="s">
        <v>68</v>
      </c>
      <c r="B19" t="s">
        <v>225</v>
      </c>
      <c r="C19" t="s">
        <v>5</v>
      </c>
      <c r="D19" t="s">
        <v>30</v>
      </c>
      <c r="E19" t="str">
        <f>LEFT(kode1[[#This Row],[Kode Kecamatan]],5)</f>
        <v>63.11</v>
      </c>
      <c r="F19" t="s">
        <v>351</v>
      </c>
    </row>
    <row r="20" spans="1:6" x14ac:dyDescent="0.3">
      <c r="A20" t="s">
        <v>69</v>
      </c>
      <c r="B20" t="s">
        <v>41</v>
      </c>
      <c r="C20" t="s">
        <v>5</v>
      </c>
      <c r="D20" t="s">
        <v>30</v>
      </c>
      <c r="E20" t="str">
        <f>LEFT(kode1[[#This Row],[Kode Kecamatan]],5)</f>
        <v>63.11</v>
      </c>
      <c r="F20" t="s">
        <v>351</v>
      </c>
    </row>
    <row r="21" spans="1:6" x14ac:dyDescent="0.3">
      <c r="A21" t="s">
        <v>70</v>
      </c>
      <c r="B21" t="s">
        <v>226</v>
      </c>
      <c r="C21" t="s">
        <v>5</v>
      </c>
      <c r="D21" t="s">
        <v>30</v>
      </c>
      <c r="E21" t="str">
        <f>LEFT(kode1[[#This Row],[Kode Kecamatan]],5)</f>
        <v>63.11</v>
      </c>
      <c r="F21" t="s">
        <v>351</v>
      </c>
    </row>
    <row r="22" spans="1:6" x14ac:dyDescent="0.3">
      <c r="A22" t="s">
        <v>71</v>
      </c>
      <c r="B22" t="s">
        <v>13</v>
      </c>
      <c r="C22" t="s">
        <v>5</v>
      </c>
      <c r="D22" t="s">
        <v>30</v>
      </c>
      <c r="E22" t="str">
        <f>LEFT(kode1[[#This Row],[Kode Kecamatan]],5)</f>
        <v>63.11</v>
      </c>
      <c r="F22" t="s">
        <v>351</v>
      </c>
    </row>
    <row r="23" spans="1:6" x14ac:dyDescent="0.3">
      <c r="A23" t="s">
        <v>72</v>
      </c>
      <c r="B23" t="s">
        <v>227</v>
      </c>
      <c r="C23" t="s">
        <v>5</v>
      </c>
      <c r="D23" t="s">
        <v>30</v>
      </c>
      <c r="E23" t="str">
        <f>LEFT(kode1[[#This Row],[Kode Kecamatan]],5)</f>
        <v>63.11</v>
      </c>
      <c r="F23" t="s">
        <v>351</v>
      </c>
    </row>
    <row r="24" spans="1:6" x14ac:dyDescent="0.3">
      <c r="A24" t="s">
        <v>73</v>
      </c>
      <c r="B24" t="s">
        <v>228</v>
      </c>
      <c r="C24" t="s">
        <v>4</v>
      </c>
      <c r="D24" t="s">
        <v>31</v>
      </c>
      <c r="E24" t="str">
        <f>LEFT(kode1[[#This Row],[Kode Kecamatan]],5)</f>
        <v>63.11</v>
      </c>
      <c r="F24" t="s">
        <v>351</v>
      </c>
    </row>
    <row r="25" spans="1:6" x14ac:dyDescent="0.3">
      <c r="A25" t="s">
        <v>74</v>
      </c>
      <c r="B25" t="s">
        <v>229</v>
      </c>
      <c r="C25" t="s">
        <v>4</v>
      </c>
      <c r="D25" t="s">
        <v>31</v>
      </c>
      <c r="E25" t="str">
        <f>LEFT(kode1[[#This Row],[Kode Kecamatan]],5)</f>
        <v>63.11</v>
      </c>
      <c r="F25" t="s">
        <v>351</v>
      </c>
    </row>
    <row r="26" spans="1:6" x14ac:dyDescent="0.3">
      <c r="A26" t="s">
        <v>75</v>
      </c>
      <c r="B26" t="s">
        <v>230</v>
      </c>
      <c r="C26" t="s">
        <v>4</v>
      </c>
      <c r="D26" t="s">
        <v>31</v>
      </c>
      <c r="E26" t="str">
        <f>LEFT(kode1[[#This Row],[Kode Kecamatan]],5)</f>
        <v>63.11</v>
      </c>
      <c r="F26" t="s">
        <v>351</v>
      </c>
    </row>
    <row r="27" spans="1:6" x14ac:dyDescent="0.3">
      <c r="A27" t="s">
        <v>76</v>
      </c>
      <c r="B27" t="s">
        <v>231</v>
      </c>
      <c r="C27" t="s">
        <v>4</v>
      </c>
      <c r="D27" t="s">
        <v>31</v>
      </c>
      <c r="E27" t="str">
        <f>LEFT(kode1[[#This Row],[Kode Kecamatan]],5)</f>
        <v>63.11</v>
      </c>
      <c r="F27" t="s">
        <v>351</v>
      </c>
    </row>
    <row r="28" spans="1:6" x14ac:dyDescent="0.3">
      <c r="A28" t="s">
        <v>77</v>
      </c>
      <c r="B28" t="s">
        <v>31</v>
      </c>
      <c r="C28" t="s">
        <v>4</v>
      </c>
      <c r="D28" t="s">
        <v>31</v>
      </c>
      <c r="E28" t="str">
        <f>LEFT(kode1[[#This Row],[Kode Kecamatan]],5)</f>
        <v>63.11</v>
      </c>
      <c r="F28" t="s">
        <v>351</v>
      </c>
    </row>
    <row r="29" spans="1:6" x14ac:dyDescent="0.3">
      <c r="A29" t="s">
        <v>78</v>
      </c>
      <c r="B29" t="s">
        <v>232</v>
      </c>
      <c r="C29" t="s">
        <v>4</v>
      </c>
      <c r="D29" t="s">
        <v>31</v>
      </c>
      <c r="E29" t="str">
        <f>LEFT(kode1[[#This Row],[Kode Kecamatan]],5)</f>
        <v>63.11</v>
      </c>
      <c r="F29" t="s">
        <v>351</v>
      </c>
    </row>
    <row r="30" spans="1:6" x14ac:dyDescent="0.3">
      <c r="A30" t="s">
        <v>79</v>
      </c>
      <c r="B30" t="s">
        <v>233</v>
      </c>
      <c r="C30" t="s">
        <v>4</v>
      </c>
      <c r="D30" t="s">
        <v>31</v>
      </c>
      <c r="E30" t="str">
        <f>LEFT(kode1[[#This Row],[Kode Kecamatan]],5)</f>
        <v>63.11</v>
      </c>
      <c r="F30" t="s">
        <v>351</v>
      </c>
    </row>
    <row r="31" spans="1:6" x14ac:dyDescent="0.3">
      <c r="A31" t="s">
        <v>80</v>
      </c>
      <c r="B31" t="s">
        <v>234</v>
      </c>
      <c r="C31" t="s">
        <v>4</v>
      </c>
      <c r="D31" t="s">
        <v>31</v>
      </c>
      <c r="E31" t="str">
        <f>LEFT(kode1[[#This Row],[Kode Kecamatan]],5)</f>
        <v>63.11</v>
      </c>
      <c r="F31" t="s">
        <v>351</v>
      </c>
    </row>
    <row r="32" spans="1:6" x14ac:dyDescent="0.3">
      <c r="A32" t="s">
        <v>81</v>
      </c>
      <c r="B32" t="s">
        <v>235</v>
      </c>
      <c r="C32" t="s">
        <v>4</v>
      </c>
      <c r="D32" t="s">
        <v>31</v>
      </c>
      <c r="E32" t="str">
        <f>LEFT(kode1[[#This Row],[Kode Kecamatan]],5)</f>
        <v>63.11</v>
      </c>
      <c r="F32" t="s">
        <v>351</v>
      </c>
    </row>
    <row r="33" spans="1:6" x14ac:dyDescent="0.3">
      <c r="A33" t="s">
        <v>82</v>
      </c>
      <c r="B33" t="s">
        <v>236</v>
      </c>
      <c r="C33" t="s">
        <v>4</v>
      </c>
      <c r="D33" t="s">
        <v>31</v>
      </c>
      <c r="E33" t="str">
        <f>LEFT(kode1[[#This Row],[Kode Kecamatan]],5)</f>
        <v>63.11</v>
      </c>
      <c r="F33" t="s">
        <v>351</v>
      </c>
    </row>
    <row r="34" spans="1:6" x14ac:dyDescent="0.3">
      <c r="A34" t="s">
        <v>83</v>
      </c>
      <c r="B34" t="s">
        <v>237</v>
      </c>
      <c r="C34" t="s">
        <v>4</v>
      </c>
      <c r="D34" t="s">
        <v>31</v>
      </c>
      <c r="E34" t="str">
        <f>LEFT(kode1[[#This Row],[Kode Kecamatan]],5)</f>
        <v>63.11</v>
      </c>
      <c r="F34" t="s">
        <v>351</v>
      </c>
    </row>
    <row r="35" spans="1:6" x14ac:dyDescent="0.3">
      <c r="A35" t="s">
        <v>84</v>
      </c>
      <c r="B35" t="s">
        <v>238</v>
      </c>
      <c r="C35" t="s">
        <v>4</v>
      </c>
      <c r="D35" t="s">
        <v>31</v>
      </c>
      <c r="E35" t="str">
        <f>LEFT(kode1[[#This Row],[Kode Kecamatan]],5)</f>
        <v>63.11</v>
      </c>
      <c r="F35" t="s">
        <v>351</v>
      </c>
    </row>
    <row r="36" spans="1:6" x14ac:dyDescent="0.3">
      <c r="A36" t="s">
        <v>85</v>
      </c>
      <c r="B36" t="s">
        <v>239</v>
      </c>
      <c r="C36" t="s">
        <v>4</v>
      </c>
      <c r="D36" t="s">
        <v>31</v>
      </c>
      <c r="E36" t="str">
        <f>LEFT(kode1[[#This Row],[Kode Kecamatan]],5)</f>
        <v>63.11</v>
      </c>
      <c r="F36" t="s">
        <v>351</v>
      </c>
    </row>
    <row r="37" spans="1:6" x14ac:dyDescent="0.3">
      <c r="A37" t="s">
        <v>86</v>
      </c>
      <c r="B37" t="s">
        <v>240</v>
      </c>
      <c r="C37" t="s">
        <v>4</v>
      </c>
      <c r="D37" t="s">
        <v>31</v>
      </c>
      <c r="E37" t="str">
        <f>LEFT(kode1[[#This Row],[Kode Kecamatan]],5)</f>
        <v>63.11</v>
      </c>
      <c r="F37" t="s">
        <v>351</v>
      </c>
    </row>
    <row r="38" spans="1:6" x14ac:dyDescent="0.3">
      <c r="A38" t="s">
        <v>87</v>
      </c>
      <c r="B38" t="s">
        <v>241</v>
      </c>
      <c r="C38" t="s">
        <v>4</v>
      </c>
      <c r="D38" t="s">
        <v>31</v>
      </c>
      <c r="E38" t="str">
        <f>LEFT(kode1[[#This Row],[Kode Kecamatan]],5)</f>
        <v>63.11</v>
      </c>
      <c r="F38" t="s">
        <v>351</v>
      </c>
    </row>
    <row r="39" spans="1:6" x14ac:dyDescent="0.3">
      <c r="A39" t="s">
        <v>88</v>
      </c>
      <c r="B39" t="s">
        <v>242</v>
      </c>
      <c r="C39" t="s">
        <v>4</v>
      </c>
      <c r="D39" t="s">
        <v>31</v>
      </c>
      <c r="E39" t="str">
        <f>LEFT(kode1[[#This Row],[Kode Kecamatan]],5)</f>
        <v>63.11</v>
      </c>
      <c r="F39" t="s">
        <v>351</v>
      </c>
    </row>
    <row r="40" spans="1:6" x14ac:dyDescent="0.3">
      <c r="A40" t="s">
        <v>89</v>
      </c>
      <c r="B40" t="s">
        <v>28</v>
      </c>
      <c r="C40" t="s">
        <v>4</v>
      </c>
      <c r="D40" t="s">
        <v>31</v>
      </c>
      <c r="E40" t="str">
        <f>LEFT(kode1[[#This Row],[Kode Kecamatan]],5)</f>
        <v>63.11</v>
      </c>
      <c r="F40" t="s">
        <v>351</v>
      </c>
    </row>
    <row r="41" spans="1:6" x14ac:dyDescent="0.3">
      <c r="A41" t="s">
        <v>90</v>
      </c>
      <c r="B41" t="s">
        <v>243</v>
      </c>
      <c r="C41" t="s">
        <v>4</v>
      </c>
      <c r="D41" t="s">
        <v>31</v>
      </c>
      <c r="E41" t="str">
        <f>LEFT(kode1[[#This Row],[Kode Kecamatan]],5)</f>
        <v>63.11</v>
      </c>
      <c r="F41" t="s">
        <v>351</v>
      </c>
    </row>
    <row r="42" spans="1:6" x14ac:dyDescent="0.3">
      <c r="A42" t="s">
        <v>91</v>
      </c>
      <c r="B42" t="s">
        <v>244</v>
      </c>
      <c r="C42" t="s">
        <v>4</v>
      </c>
      <c r="D42" t="s">
        <v>31</v>
      </c>
      <c r="E42" t="str">
        <f>LEFT(kode1[[#This Row],[Kode Kecamatan]],5)</f>
        <v>63.11</v>
      </c>
      <c r="F42" t="s">
        <v>351</v>
      </c>
    </row>
    <row r="43" spans="1:6" x14ac:dyDescent="0.3">
      <c r="A43" t="s">
        <v>92</v>
      </c>
      <c r="B43" t="s">
        <v>245</v>
      </c>
      <c r="C43" t="s">
        <v>4</v>
      </c>
      <c r="D43" t="s">
        <v>31</v>
      </c>
      <c r="E43" t="str">
        <f>LEFT(kode1[[#This Row],[Kode Kecamatan]],5)</f>
        <v>63.11</v>
      </c>
      <c r="F43" t="s">
        <v>351</v>
      </c>
    </row>
    <row r="44" spans="1:6" x14ac:dyDescent="0.3">
      <c r="A44" t="s">
        <v>93</v>
      </c>
      <c r="B44" t="s">
        <v>246</v>
      </c>
      <c r="C44" t="s">
        <v>4</v>
      </c>
      <c r="D44" t="s">
        <v>31</v>
      </c>
      <c r="E44" t="str">
        <f>LEFT(kode1[[#This Row],[Kode Kecamatan]],5)</f>
        <v>63.11</v>
      </c>
      <c r="F44" t="s">
        <v>351</v>
      </c>
    </row>
    <row r="45" spans="1:6" x14ac:dyDescent="0.3">
      <c r="A45" t="s">
        <v>94</v>
      </c>
      <c r="B45" t="s">
        <v>247</v>
      </c>
      <c r="C45" t="s">
        <v>4</v>
      </c>
      <c r="D45" t="s">
        <v>31</v>
      </c>
      <c r="E45" t="str">
        <f>LEFT(kode1[[#This Row],[Kode Kecamatan]],5)</f>
        <v>63.11</v>
      </c>
      <c r="F45" t="s">
        <v>351</v>
      </c>
    </row>
    <row r="46" spans="1:6" x14ac:dyDescent="0.3">
      <c r="A46" t="s">
        <v>95</v>
      </c>
      <c r="B46" t="s">
        <v>248</v>
      </c>
      <c r="C46" t="s">
        <v>4</v>
      </c>
      <c r="D46" t="s">
        <v>31</v>
      </c>
      <c r="E46" t="str">
        <f>LEFT(kode1[[#This Row],[Kode Kecamatan]],5)</f>
        <v>63.11</v>
      </c>
      <c r="F46" t="s">
        <v>351</v>
      </c>
    </row>
    <row r="47" spans="1:6" x14ac:dyDescent="0.3">
      <c r="A47" t="s">
        <v>96</v>
      </c>
      <c r="B47" t="s">
        <v>249</v>
      </c>
      <c r="C47" t="s">
        <v>4</v>
      </c>
      <c r="D47" t="s">
        <v>31</v>
      </c>
      <c r="E47" t="str">
        <f>LEFT(kode1[[#This Row],[Kode Kecamatan]],5)</f>
        <v>63.11</v>
      </c>
      <c r="F47" t="s">
        <v>351</v>
      </c>
    </row>
    <row r="48" spans="1:6" x14ac:dyDescent="0.3">
      <c r="A48" t="s">
        <v>97</v>
      </c>
      <c r="B48" t="s">
        <v>250</v>
      </c>
      <c r="C48" t="s">
        <v>10</v>
      </c>
      <c r="D48" t="s">
        <v>33</v>
      </c>
      <c r="E48" t="str">
        <f>LEFT(kode1[[#This Row],[Kode Kecamatan]],5)</f>
        <v>63.11</v>
      </c>
      <c r="F48" t="s">
        <v>351</v>
      </c>
    </row>
    <row r="49" spans="1:6" x14ac:dyDescent="0.3">
      <c r="A49" t="s">
        <v>98</v>
      </c>
      <c r="B49" t="s">
        <v>251</v>
      </c>
      <c r="C49" t="s">
        <v>10</v>
      </c>
      <c r="D49" t="s">
        <v>33</v>
      </c>
      <c r="E49" t="str">
        <f>LEFT(kode1[[#This Row],[Kode Kecamatan]],5)</f>
        <v>63.11</v>
      </c>
      <c r="F49" t="s">
        <v>351</v>
      </c>
    </row>
    <row r="50" spans="1:6" x14ac:dyDescent="0.3">
      <c r="A50" t="s">
        <v>99</v>
      </c>
      <c r="B50" t="s">
        <v>252</v>
      </c>
      <c r="C50" t="s">
        <v>10</v>
      </c>
      <c r="D50" t="s">
        <v>33</v>
      </c>
      <c r="E50" t="str">
        <f>LEFT(kode1[[#This Row],[Kode Kecamatan]],5)</f>
        <v>63.11</v>
      </c>
      <c r="F50" t="s">
        <v>351</v>
      </c>
    </row>
    <row r="51" spans="1:6" x14ac:dyDescent="0.3">
      <c r="A51" t="s">
        <v>100</v>
      </c>
      <c r="B51" t="s">
        <v>33</v>
      </c>
      <c r="C51" t="s">
        <v>10</v>
      </c>
      <c r="D51" t="s">
        <v>33</v>
      </c>
      <c r="E51" t="str">
        <f>LEFT(kode1[[#This Row],[Kode Kecamatan]],5)</f>
        <v>63.11</v>
      </c>
      <c r="F51" t="s">
        <v>351</v>
      </c>
    </row>
    <row r="52" spans="1:6" x14ac:dyDescent="0.3">
      <c r="A52" t="s">
        <v>101</v>
      </c>
      <c r="B52" t="s">
        <v>253</v>
      </c>
      <c r="C52" t="s">
        <v>10</v>
      </c>
      <c r="D52" t="s">
        <v>33</v>
      </c>
      <c r="E52" t="str">
        <f>LEFT(kode1[[#This Row],[Kode Kecamatan]],5)</f>
        <v>63.11</v>
      </c>
      <c r="F52" t="s">
        <v>351</v>
      </c>
    </row>
    <row r="53" spans="1:6" x14ac:dyDescent="0.3">
      <c r="A53" t="s">
        <v>102</v>
      </c>
      <c r="B53" t="s">
        <v>254</v>
      </c>
      <c r="C53" t="s">
        <v>10</v>
      </c>
      <c r="D53" t="s">
        <v>33</v>
      </c>
      <c r="E53" t="str">
        <f>LEFT(kode1[[#This Row],[Kode Kecamatan]],5)</f>
        <v>63.11</v>
      </c>
      <c r="F53" t="s">
        <v>351</v>
      </c>
    </row>
    <row r="54" spans="1:6" x14ac:dyDescent="0.3">
      <c r="A54" t="s">
        <v>103</v>
      </c>
      <c r="B54" t="s">
        <v>255</v>
      </c>
      <c r="C54" t="s">
        <v>10</v>
      </c>
      <c r="D54" t="s">
        <v>33</v>
      </c>
      <c r="E54" t="str">
        <f>LEFT(kode1[[#This Row],[Kode Kecamatan]],5)</f>
        <v>63.11</v>
      </c>
      <c r="F54" t="s">
        <v>351</v>
      </c>
    </row>
    <row r="55" spans="1:6" x14ac:dyDescent="0.3">
      <c r="A55" t="s">
        <v>104</v>
      </c>
      <c r="B55" t="s">
        <v>256</v>
      </c>
      <c r="C55" t="s">
        <v>10</v>
      </c>
      <c r="D55" t="s">
        <v>33</v>
      </c>
      <c r="E55" t="str">
        <f>LEFT(kode1[[#This Row],[Kode Kecamatan]],5)</f>
        <v>63.11</v>
      </c>
      <c r="F55" t="s">
        <v>351</v>
      </c>
    </row>
    <row r="56" spans="1:6" x14ac:dyDescent="0.3">
      <c r="A56" t="s">
        <v>105</v>
      </c>
      <c r="B56" t="s">
        <v>257</v>
      </c>
      <c r="C56" t="s">
        <v>10</v>
      </c>
      <c r="D56" t="s">
        <v>33</v>
      </c>
      <c r="E56" t="str">
        <f>LEFT(kode1[[#This Row],[Kode Kecamatan]],5)</f>
        <v>63.11</v>
      </c>
      <c r="F56" t="s">
        <v>351</v>
      </c>
    </row>
    <row r="57" spans="1:6" x14ac:dyDescent="0.3">
      <c r="A57" t="s">
        <v>106</v>
      </c>
      <c r="B57" t="s">
        <v>258</v>
      </c>
      <c r="C57" t="s">
        <v>10</v>
      </c>
      <c r="D57" t="s">
        <v>33</v>
      </c>
      <c r="E57" t="str">
        <f>LEFT(kode1[[#This Row],[Kode Kecamatan]],5)</f>
        <v>63.11</v>
      </c>
      <c r="F57" t="s">
        <v>351</v>
      </c>
    </row>
    <row r="58" spans="1:6" x14ac:dyDescent="0.3">
      <c r="A58" t="s">
        <v>107</v>
      </c>
      <c r="B58" t="s">
        <v>259</v>
      </c>
      <c r="C58" t="s">
        <v>10</v>
      </c>
      <c r="D58" t="s">
        <v>33</v>
      </c>
      <c r="E58" t="str">
        <f>LEFT(kode1[[#This Row],[Kode Kecamatan]],5)</f>
        <v>63.11</v>
      </c>
      <c r="F58" t="s">
        <v>351</v>
      </c>
    </row>
    <row r="59" spans="1:6" x14ac:dyDescent="0.3">
      <c r="A59" t="s">
        <v>108</v>
      </c>
      <c r="B59" t="s">
        <v>260</v>
      </c>
      <c r="C59" t="s">
        <v>10</v>
      </c>
      <c r="D59" t="s">
        <v>33</v>
      </c>
      <c r="E59" t="str">
        <f>LEFT(kode1[[#This Row],[Kode Kecamatan]],5)</f>
        <v>63.11</v>
      </c>
      <c r="F59" t="s">
        <v>351</v>
      </c>
    </row>
    <row r="60" spans="1:6" x14ac:dyDescent="0.3">
      <c r="A60" t="s">
        <v>109</v>
      </c>
      <c r="B60" t="s">
        <v>261</v>
      </c>
      <c r="C60" t="s">
        <v>10</v>
      </c>
      <c r="D60" t="s">
        <v>33</v>
      </c>
      <c r="E60" t="str">
        <f>LEFT(kode1[[#This Row],[Kode Kecamatan]],5)</f>
        <v>63.11</v>
      </c>
      <c r="F60" t="s">
        <v>351</v>
      </c>
    </row>
    <row r="61" spans="1:6" x14ac:dyDescent="0.3">
      <c r="A61" t="s">
        <v>110</v>
      </c>
      <c r="B61" t="s">
        <v>262</v>
      </c>
      <c r="C61" t="s">
        <v>10</v>
      </c>
      <c r="D61" t="s">
        <v>33</v>
      </c>
      <c r="E61" t="str">
        <f>LEFT(kode1[[#This Row],[Kode Kecamatan]],5)</f>
        <v>63.11</v>
      </c>
      <c r="F61" t="s">
        <v>351</v>
      </c>
    </row>
    <row r="62" spans="1:6" x14ac:dyDescent="0.3">
      <c r="A62" t="s">
        <v>111</v>
      </c>
      <c r="B62" t="s">
        <v>43</v>
      </c>
      <c r="C62" t="s">
        <v>10</v>
      </c>
      <c r="D62" t="s">
        <v>33</v>
      </c>
      <c r="E62" t="str">
        <f>LEFT(kode1[[#This Row],[Kode Kecamatan]],5)</f>
        <v>63.11</v>
      </c>
      <c r="F62" t="s">
        <v>351</v>
      </c>
    </row>
    <row r="63" spans="1:6" x14ac:dyDescent="0.3">
      <c r="A63" t="s">
        <v>112</v>
      </c>
      <c r="B63" t="s">
        <v>263</v>
      </c>
      <c r="C63" t="s">
        <v>10</v>
      </c>
      <c r="D63" t="s">
        <v>33</v>
      </c>
      <c r="E63" t="str">
        <f>LEFT(kode1[[#This Row],[Kode Kecamatan]],5)</f>
        <v>63.11</v>
      </c>
      <c r="F63" t="s">
        <v>351</v>
      </c>
    </row>
    <row r="64" spans="1:6" x14ac:dyDescent="0.3">
      <c r="A64" t="s">
        <v>113</v>
      </c>
      <c r="B64" t="s">
        <v>264</v>
      </c>
      <c r="C64" t="s">
        <v>10</v>
      </c>
      <c r="D64" t="s">
        <v>33</v>
      </c>
      <c r="E64" t="str">
        <f>LEFT(kode1[[#This Row],[Kode Kecamatan]],5)</f>
        <v>63.11</v>
      </c>
      <c r="F64" t="s">
        <v>351</v>
      </c>
    </row>
    <row r="65" spans="1:6" x14ac:dyDescent="0.3">
      <c r="A65" t="s">
        <v>114</v>
      </c>
      <c r="B65" t="s">
        <v>265</v>
      </c>
      <c r="C65" t="s">
        <v>10</v>
      </c>
      <c r="D65" t="s">
        <v>33</v>
      </c>
      <c r="E65" t="str">
        <f>LEFT(kode1[[#This Row],[Kode Kecamatan]],5)</f>
        <v>63.11</v>
      </c>
      <c r="F65" t="s">
        <v>351</v>
      </c>
    </row>
    <row r="66" spans="1:6" x14ac:dyDescent="0.3">
      <c r="A66" t="s">
        <v>115</v>
      </c>
      <c r="B66" t="s">
        <v>266</v>
      </c>
      <c r="C66" t="s">
        <v>10</v>
      </c>
      <c r="D66" t="s">
        <v>33</v>
      </c>
      <c r="E66" t="str">
        <f>LEFT(kode1[[#This Row],[Kode Kecamatan]],5)</f>
        <v>63.11</v>
      </c>
      <c r="F66" t="s">
        <v>351</v>
      </c>
    </row>
    <row r="67" spans="1:6" x14ac:dyDescent="0.3">
      <c r="A67" t="s">
        <v>116</v>
      </c>
      <c r="B67" t="s">
        <v>267</v>
      </c>
      <c r="C67" t="s">
        <v>10</v>
      </c>
      <c r="D67" t="s">
        <v>33</v>
      </c>
      <c r="E67" t="str">
        <f>LEFT(kode1[[#This Row],[Kode Kecamatan]],5)</f>
        <v>63.11</v>
      </c>
      <c r="F67" t="s">
        <v>351</v>
      </c>
    </row>
    <row r="68" spans="1:6" x14ac:dyDescent="0.3">
      <c r="A68" t="s">
        <v>117</v>
      </c>
      <c r="B68" t="s">
        <v>268</v>
      </c>
      <c r="C68" t="s">
        <v>10</v>
      </c>
      <c r="D68" t="s">
        <v>33</v>
      </c>
      <c r="E68" t="str">
        <f>LEFT(kode1[[#This Row],[Kode Kecamatan]],5)</f>
        <v>63.11</v>
      </c>
      <c r="F68" t="s">
        <v>351</v>
      </c>
    </row>
    <row r="69" spans="1:6" x14ac:dyDescent="0.3">
      <c r="A69" t="s">
        <v>118</v>
      </c>
      <c r="B69" t="s">
        <v>269</v>
      </c>
      <c r="C69" t="s">
        <v>10</v>
      </c>
      <c r="D69" t="s">
        <v>33</v>
      </c>
      <c r="E69" t="str">
        <f>LEFT(kode1[[#This Row],[Kode Kecamatan]],5)</f>
        <v>63.11</v>
      </c>
      <c r="F69" t="s">
        <v>351</v>
      </c>
    </row>
    <row r="70" spans="1:6" x14ac:dyDescent="0.3">
      <c r="A70" t="s">
        <v>119</v>
      </c>
      <c r="B70" t="s">
        <v>270</v>
      </c>
      <c r="C70" t="s">
        <v>10</v>
      </c>
      <c r="D70" t="s">
        <v>33</v>
      </c>
      <c r="E70" t="str">
        <f>LEFT(kode1[[#This Row],[Kode Kecamatan]],5)</f>
        <v>63.11</v>
      </c>
      <c r="F70" t="s">
        <v>351</v>
      </c>
    </row>
    <row r="71" spans="1:6" x14ac:dyDescent="0.3">
      <c r="A71" t="s">
        <v>120</v>
      </c>
      <c r="B71" t="s">
        <v>271</v>
      </c>
      <c r="C71" t="s">
        <v>8</v>
      </c>
      <c r="D71" t="s">
        <v>34</v>
      </c>
      <c r="E71" t="str">
        <f>LEFT(kode1[[#This Row],[Kode Kecamatan]],5)</f>
        <v>63.11</v>
      </c>
      <c r="F71" t="s">
        <v>351</v>
      </c>
    </row>
    <row r="72" spans="1:6" x14ac:dyDescent="0.3">
      <c r="A72" t="s">
        <v>121</v>
      </c>
      <c r="B72" t="s">
        <v>35</v>
      </c>
      <c r="C72" t="s">
        <v>8</v>
      </c>
      <c r="D72" t="s">
        <v>34</v>
      </c>
      <c r="E72" t="str">
        <f>LEFT(kode1[[#This Row],[Kode Kecamatan]],5)</f>
        <v>63.11</v>
      </c>
      <c r="F72" t="s">
        <v>351</v>
      </c>
    </row>
    <row r="73" spans="1:6" x14ac:dyDescent="0.3">
      <c r="A73" t="s">
        <v>122</v>
      </c>
      <c r="B73" t="s">
        <v>272</v>
      </c>
      <c r="C73" t="s">
        <v>8</v>
      </c>
      <c r="D73" t="s">
        <v>34</v>
      </c>
      <c r="E73" t="str">
        <f>LEFT(kode1[[#This Row],[Kode Kecamatan]],5)</f>
        <v>63.11</v>
      </c>
      <c r="F73" t="s">
        <v>351</v>
      </c>
    </row>
    <row r="74" spans="1:6" x14ac:dyDescent="0.3">
      <c r="A74" t="s">
        <v>123</v>
      </c>
      <c r="B74" t="s">
        <v>273</v>
      </c>
      <c r="C74" t="s">
        <v>8</v>
      </c>
      <c r="D74" t="s">
        <v>34</v>
      </c>
      <c r="E74" t="str">
        <f>LEFT(kode1[[#This Row],[Kode Kecamatan]],5)</f>
        <v>63.11</v>
      </c>
      <c r="F74" t="s">
        <v>351</v>
      </c>
    </row>
    <row r="75" spans="1:6" x14ac:dyDescent="0.3">
      <c r="A75" t="s">
        <v>124</v>
      </c>
      <c r="B75" t="s">
        <v>274</v>
      </c>
      <c r="C75" t="s">
        <v>8</v>
      </c>
      <c r="D75" t="s">
        <v>34</v>
      </c>
      <c r="E75" t="str">
        <f>LEFT(kode1[[#This Row],[Kode Kecamatan]],5)</f>
        <v>63.11</v>
      </c>
      <c r="F75" t="s">
        <v>351</v>
      </c>
    </row>
    <row r="76" spans="1:6" x14ac:dyDescent="0.3">
      <c r="A76" t="s">
        <v>125</v>
      </c>
      <c r="B76" t="s">
        <v>275</v>
      </c>
      <c r="C76" t="s">
        <v>8</v>
      </c>
      <c r="D76" t="s">
        <v>34</v>
      </c>
      <c r="E76" t="str">
        <f>LEFT(kode1[[#This Row],[Kode Kecamatan]],5)</f>
        <v>63.11</v>
      </c>
      <c r="F76" t="s">
        <v>351</v>
      </c>
    </row>
    <row r="77" spans="1:6" x14ac:dyDescent="0.3">
      <c r="A77" t="s">
        <v>126</v>
      </c>
      <c r="B77" t="s">
        <v>276</v>
      </c>
      <c r="C77" t="s">
        <v>8</v>
      </c>
      <c r="D77" t="s">
        <v>34</v>
      </c>
      <c r="E77" t="str">
        <f>LEFT(kode1[[#This Row],[Kode Kecamatan]],5)</f>
        <v>63.11</v>
      </c>
      <c r="F77" t="s">
        <v>351</v>
      </c>
    </row>
    <row r="78" spans="1:6" x14ac:dyDescent="0.3">
      <c r="A78" t="s">
        <v>127</v>
      </c>
      <c r="B78" t="s">
        <v>277</v>
      </c>
      <c r="C78" t="s">
        <v>8</v>
      </c>
      <c r="D78" t="s">
        <v>34</v>
      </c>
      <c r="E78" t="str">
        <f>LEFT(kode1[[#This Row],[Kode Kecamatan]],5)</f>
        <v>63.11</v>
      </c>
      <c r="F78" t="s">
        <v>351</v>
      </c>
    </row>
    <row r="79" spans="1:6" x14ac:dyDescent="0.3">
      <c r="A79" t="s">
        <v>128</v>
      </c>
      <c r="B79" t="s">
        <v>278</v>
      </c>
      <c r="C79" t="s">
        <v>8</v>
      </c>
      <c r="D79" t="s">
        <v>34</v>
      </c>
      <c r="E79" t="str">
        <f>LEFT(kode1[[#This Row],[Kode Kecamatan]],5)</f>
        <v>63.11</v>
      </c>
      <c r="F79" t="s">
        <v>351</v>
      </c>
    </row>
    <row r="80" spans="1:6" x14ac:dyDescent="0.3">
      <c r="A80" t="s">
        <v>129</v>
      </c>
      <c r="B80" t="s">
        <v>279</v>
      </c>
      <c r="C80" t="s">
        <v>8</v>
      </c>
      <c r="D80" t="s">
        <v>34</v>
      </c>
      <c r="E80" t="str">
        <f>LEFT(kode1[[#This Row],[Kode Kecamatan]],5)</f>
        <v>63.11</v>
      </c>
      <c r="F80" t="s">
        <v>351</v>
      </c>
    </row>
    <row r="81" spans="1:6" x14ac:dyDescent="0.3">
      <c r="A81" t="s">
        <v>130</v>
      </c>
      <c r="B81" t="s">
        <v>280</v>
      </c>
      <c r="C81" t="s">
        <v>8</v>
      </c>
      <c r="D81" t="s">
        <v>34</v>
      </c>
      <c r="E81" t="str">
        <f>LEFT(kode1[[#This Row],[Kode Kecamatan]],5)</f>
        <v>63.11</v>
      </c>
      <c r="F81" t="s">
        <v>351</v>
      </c>
    </row>
    <row r="82" spans="1:6" x14ac:dyDescent="0.3">
      <c r="A82" t="s">
        <v>131</v>
      </c>
      <c r="B82" t="s">
        <v>281</v>
      </c>
      <c r="C82" t="s">
        <v>8</v>
      </c>
      <c r="D82" t="s">
        <v>34</v>
      </c>
      <c r="E82" t="str">
        <f>LEFT(kode1[[#This Row],[Kode Kecamatan]],5)</f>
        <v>63.11</v>
      </c>
      <c r="F82" t="s">
        <v>351</v>
      </c>
    </row>
    <row r="83" spans="1:6" x14ac:dyDescent="0.3">
      <c r="A83" t="s">
        <v>132</v>
      </c>
      <c r="B83" t="s">
        <v>282</v>
      </c>
      <c r="C83" t="s">
        <v>8</v>
      </c>
      <c r="D83" t="s">
        <v>34</v>
      </c>
      <c r="E83" t="str">
        <f>LEFT(kode1[[#This Row],[Kode Kecamatan]],5)</f>
        <v>63.11</v>
      </c>
      <c r="F83" t="s">
        <v>351</v>
      </c>
    </row>
    <row r="84" spans="1:6" x14ac:dyDescent="0.3">
      <c r="A84" t="s">
        <v>133</v>
      </c>
      <c r="B84" t="s">
        <v>283</v>
      </c>
      <c r="C84" t="s">
        <v>8</v>
      </c>
      <c r="D84" t="s">
        <v>34</v>
      </c>
      <c r="E84" t="str">
        <f>LEFT(kode1[[#This Row],[Kode Kecamatan]],5)</f>
        <v>63.11</v>
      </c>
      <c r="F84" t="s">
        <v>351</v>
      </c>
    </row>
    <row r="85" spans="1:6" x14ac:dyDescent="0.3">
      <c r="A85" t="s">
        <v>134</v>
      </c>
      <c r="B85" t="s">
        <v>284</v>
      </c>
      <c r="C85" t="s">
        <v>8</v>
      </c>
      <c r="D85" t="s">
        <v>34</v>
      </c>
      <c r="E85" t="str">
        <f>LEFT(kode1[[#This Row],[Kode Kecamatan]],5)</f>
        <v>63.11</v>
      </c>
      <c r="F85" t="s">
        <v>351</v>
      </c>
    </row>
    <row r="86" spans="1:6" x14ac:dyDescent="0.3">
      <c r="A86" t="s">
        <v>135</v>
      </c>
      <c r="B86" t="s">
        <v>285</v>
      </c>
      <c r="C86" t="s">
        <v>8</v>
      </c>
      <c r="D86" t="s">
        <v>34</v>
      </c>
      <c r="E86" t="str">
        <f>LEFT(kode1[[#This Row],[Kode Kecamatan]],5)</f>
        <v>63.11</v>
      </c>
      <c r="F86" t="s">
        <v>351</v>
      </c>
    </row>
    <row r="87" spans="1:6" x14ac:dyDescent="0.3">
      <c r="A87" t="s">
        <v>136</v>
      </c>
      <c r="B87" t="s">
        <v>44</v>
      </c>
      <c r="C87" t="s">
        <v>8</v>
      </c>
      <c r="D87" t="s">
        <v>34</v>
      </c>
      <c r="E87" t="str">
        <f>LEFT(kode1[[#This Row],[Kode Kecamatan]],5)</f>
        <v>63.11</v>
      </c>
      <c r="F87" t="s">
        <v>351</v>
      </c>
    </row>
    <row r="88" spans="1:6" x14ac:dyDescent="0.3">
      <c r="A88" t="s">
        <v>137</v>
      </c>
      <c r="B88" t="s">
        <v>286</v>
      </c>
      <c r="C88" t="s">
        <v>8</v>
      </c>
      <c r="D88" t="s">
        <v>34</v>
      </c>
      <c r="E88" t="str">
        <f>LEFT(kode1[[#This Row],[Kode Kecamatan]],5)</f>
        <v>63.11</v>
      </c>
      <c r="F88" t="s">
        <v>351</v>
      </c>
    </row>
    <row r="89" spans="1:6" x14ac:dyDescent="0.3">
      <c r="A89" t="s">
        <v>138</v>
      </c>
      <c r="B89" t="s">
        <v>287</v>
      </c>
      <c r="C89" t="s">
        <v>2</v>
      </c>
      <c r="D89" t="s">
        <v>36</v>
      </c>
      <c r="E89" t="str">
        <f>LEFT(kode1[[#This Row],[Kode Kecamatan]],5)</f>
        <v>63.11</v>
      </c>
      <c r="F89" t="s">
        <v>351</v>
      </c>
    </row>
    <row r="90" spans="1:6" x14ac:dyDescent="0.3">
      <c r="A90" t="s">
        <v>139</v>
      </c>
      <c r="B90" t="s">
        <v>288</v>
      </c>
      <c r="C90" t="s">
        <v>2</v>
      </c>
      <c r="D90" t="s">
        <v>36</v>
      </c>
      <c r="E90" t="str">
        <f>LEFT(kode1[[#This Row],[Kode Kecamatan]],5)</f>
        <v>63.11</v>
      </c>
      <c r="F90" t="s">
        <v>351</v>
      </c>
    </row>
    <row r="91" spans="1:6" x14ac:dyDescent="0.3">
      <c r="A91" t="s">
        <v>140</v>
      </c>
      <c r="B91" t="s">
        <v>40</v>
      </c>
      <c r="C91" t="s">
        <v>2</v>
      </c>
      <c r="D91" t="s">
        <v>36</v>
      </c>
      <c r="E91" t="str">
        <f>LEFT(kode1[[#This Row],[Kode Kecamatan]],5)</f>
        <v>63.11</v>
      </c>
      <c r="F91" t="s">
        <v>351</v>
      </c>
    </row>
    <row r="92" spans="1:6" x14ac:dyDescent="0.3">
      <c r="A92" t="s">
        <v>141</v>
      </c>
      <c r="B92" t="s">
        <v>289</v>
      </c>
      <c r="C92" t="s">
        <v>2</v>
      </c>
      <c r="D92" t="s">
        <v>36</v>
      </c>
      <c r="E92" t="str">
        <f>LEFT(kode1[[#This Row],[Kode Kecamatan]],5)</f>
        <v>63.11</v>
      </c>
      <c r="F92" t="s">
        <v>351</v>
      </c>
    </row>
    <row r="93" spans="1:6" x14ac:dyDescent="0.3">
      <c r="A93" t="s">
        <v>142</v>
      </c>
      <c r="B93" t="s">
        <v>45</v>
      </c>
      <c r="C93" t="s">
        <v>2</v>
      </c>
      <c r="D93" t="s">
        <v>36</v>
      </c>
      <c r="E93" t="str">
        <f>LEFT(kode1[[#This Row],[Kode Kecamatan]],5)</f>
        <v>63.11</v>
      </c>
      <c r="F93" t="s">
        <v>351</v>
      </c>
    </row>
    <row r="94" spans="1:6" x14ac:dyDescent="0.3">
      <c r="A94" t="s">
        <v>143</v>
      </c>
      <c r="B94" t="s">
        <v>290</v>
      </c>
      <c r="C94" t="s">
        <v>2</v>
      </c>
      <c r="D94" t="s">
        <v>36</v>
      </c>
      <c r="E94" t="str">
        <f>LEFT(kode1[[#This Row],[Kode Kecamatan]],5)</f>
        <v>63.11</v>
      </c>
      <c r="F94" t="s">
        <v>351</v>
      </c>
    </row>
    <row r="95" spans="1:6" x14ac:dyDescent="0.3">
      <c r="A95" t="s">
        <v>144</v>
      </c>
      <c r="B95" t="s">
        <v>291</v>
      </c>
      <c r="C95" t="s">
        <v>2</v>
      </c>
      <c r="D95" t="s">
        <v>36</v>
      </c>
      <c r="E95" t="str">
        <f>LEFT(kode1[[#This Row],[Kode Kecamatan]],5)</f>
        <v>63.11</v>
      </c>
      <c r="F95" t="s">
        <v>351</v>
      </c>
    </row>
    <row r="96" spans="1:6" x14ac:dyDescent="0.3">
      <c r="A96" t="s">
        <v>145</v>
      </c>
      <c r="B96" t="s">
        <v>292</v>
      </c>
      <c r="C96" t="s">
        <v>2</v>
      </c>
      <c r="D96" t="s">
        <v>36</v>
      </c>
      <c r="E96" t="str">
        <f>LEFT(kode1[[#This Row],[Kode Kecamatan]],5)</f>
        <v>63.11</v>
      </c>
      <c r="F96" t="s">
        <v>351</v>
      </c>
    </row>
    <row r="97" spans="1:6" x14ac:dyDescent="0.3">
      <c r="A97" t="s">
        <v>146</v>
      </c>
      <c r="B97" t="s">
        <v>293</v>
      </c>
      <c r="C97" t="s">
        <v>2</v>
      </c>
      <c r="D97" t="s">
        <v>36</v>
      </c>
      <c r="E97" t="str">
        <f>LEFT(kode1[[#This Row],[Kode Kecamatan]],5)</f>
        <v>63.11</v>
      </c>
      <c r="F97" t="s">
        <v>351</v>
      </c>
    </row>
    <row r="98" spans="1:6" x14ac:dyDescent="0.3">
      <c r="A98" t="s">
        <v>147</v>
      </c>
      <c r="B98" t="s">
        <v>294</v>
      </c>
      <c r="C98" t="s">
        <v>2</v>
      </c>
      <c r="D98" t="s">
        <v>36</v>
      </c>
      <c r="E98" t="str">
        <f>LEFT(kode1[[#This Row],[Kode Kecamatan]],5)</f>
        <v>63.11</v>
      </c>
      <c r="F98" t="s">
        <v>351</v>
      </c>
    </row>
    <row r="99" spans="1:6" x14ac:dyDescent="0.3">
      <c r="A99" t="s">
        <v>148</v>
      </c>
      <c r="B99" t="s">
        <v>295</v>
      </c>
      <c r="C99" t="s">
        <v>2</v>
      </c>
      <c r="D99" t="s">
        <v>36</v>
      </c>
      <c r="E99" t="str">
        <f>LEFT(kode1[[#This Row],[Kode Kecamatan]],5)</f>
        <v>63.11</v>
      </c>
      <c r="F99" t="s">
        <v>351</v>
      </c>
    </row>
    <row r="100" spans="1:6" x14ac:dyDescent="0.3">
      <c r="A100" t="s">
        <v>149</v>
      </c>
      <c r="B100" t="s">
        <v>296</v>
      </c>
      <c r="C100" t="s">
        <v>2</v>
      </c>
      <c r="D100" t="s">
        <v>36</v>
      </c>
      <c r="E100" t="str">
        <f>LEFT(kode1[[#This Row],[Kode Kecamatan]],5)</f>
        <v>63.11</v>
      </c>
      <c r="F100" t="s">
        <v>351</v>
      </c>
    </row>
    <row r="101" spans="1:6" x14ac:dyDescent="0.3">
      <c r="A101" t="s">
        <v>150</v>
      </c>
      <c r="B101" t="s">
        <v>297</v>
      </c>
      <c r="C101" t="s">
        <v>11</v>
      </c>
      <c r="D101" t="s">
        <v>37</v>
      </c>
      <c r="E101" t="str">
        <f>LEFT(kode1[[#This Row],[Kode Kecamatan]],5)</f>
        <v>63.11</v>
      </c>
      <c r="F101" t="s">
        <v>351</v>
      </c>
    </row>
    <row r="102" spans="1:6" x14ac:dyDescent="0.3">
      <c r="A102" t="s">
        <v>151</v>
      </c>
      <c r="B102" t="s">
        <v>298</v>
      </c>
      <c r="C102" t="s">
        <v>11</v>
      </c>
      <c r="D102" t="s">
        <v>37</v>
      </c>
      <c r="E102" t="str">
        <f>LEFT(kode1[[#This Row],[Kode Kecamatan]],5)</f>
        <v>63.11</v>
      </c>
      <c r="F102" t="s">
        <v>351</v>
      </c>
    </row>
    <row r="103" spans="1:6" x14ac:dyDescent="0.3">
      <c r="A103" t="s">
        <v>152</v>
      </c>
      <c r="B103" t="s">
        <v>299</v>
      </c>
      <c r="C103" t="s">
        <v>11</v>
      </c>
      <c r="D103" t="s">
        <v>37</v>
      </c>
      <c r="E103" t="str">
        <f>LEFT(kode1[[#This Row],[Kode Kecamatan]],5)</f>
        <v>63.11</v>
      </c>
      <c r="F103" t="s">
        <v>351</v>
      </c>
    </row>
    <row r="104" spans="1:6" x14ac:dyDescent="0.3">
      <c r="A104" t="s">
        <v>153</v>
      </c>
      <c r="B104" t="s">
        <v>47</v>
      </c>
      <c r="C104" t="s">
        <v>6</v>
      </c>
      <c r="D104" t="s">
        <v>38</v>
      </c>
      <c r="E104" t="str">
        <f>LEFT(kode1[[#This Row],[Kode Kecamatan]],5)</f>
        <v>63.11</v>
      </c>
      <c r="F104" t="s">
        <v>351</v>
      </c>
    </row>
    <row r="105" spans="1:6" x14ac:dyDescent="0.3">
      <c r="A105" t="s">
        <v>154</v>
      </c>
      <c r="B105" t="s">
        <v>300</v>
      </c>
      <c r="C105" t="s">
        <v>6</v>
      </c>
      <c r="D105" t="s">
        <v>38</v>
      </c>
      <c r="E105" t="str">
        <f>LEFT(kode1[[#This Row],[Kode Kecamatan]],5)</f>
        <v>63.11</v>
      </c>
      <c r="F105" t="s">
        <v>351</v>
      </c>
    </row>
    <row r="106" spans="1:6" x14ac:dyDescent="0.3">
      <c r="A106" t="s">
        <v>155</v>
      </c>
      <c r="B106" t="s">
        <v>301</v>
      </c>
      <c r="C106" t="s">
        <v>6</v>
      </c>
      <c r="D106" t="s">
        <v>38</v>
      </c>
      <c r="E106" t="str">
        <f>LEFT(kode1[[#This Row],[Kode Kecamatan]],5)</f>
        <v>63.11</v>
      </c>
      <c r="F106" t="s">
        <v>351</v>
      </c>
    </row>
    <row r="107" spans="1:6" x14ac:dyDescent="0.3">
      <c r="A107" t="s">
        <v>156</v>
      </c>
      <c r="B107" t="s">
        <v>302</v>
      </c>
      <c r="C107" t="s">
        <v>6</v>
      </c>
      <c r="D107" t="s">
        <v>38</v>
      </c>
      <c r="E107" t="str">
        <f>LEFT(kode1[[#This Row],[Kode Kecamatan]],5)</f>
        <v>63.11</v>
      </c>
      <c r="F107" t="s">
        <v>351</v>
      </c>
    </row>
    <row r="108" spans="1:6" x14ac:dyDescent="0.3">
      <c r="A108" t="s">
        <v>157</v>
      </c>
      <c r="B108" t="s">
        <v>303</v>
      </c>
      <c r="C108" t="s">
        <v>6</v>
      </c>
      <c r="D108" t="s">
        <v>38</v>
      </c>
      <c r="E108" t="str">
        <f>LEFT(kode1[[#This Row],[Kode Kecamatan]],5)</f>
        <v>63.11</v>
      </c>
      <c r="F108" t="s">
        <v>351</v>
      </c>
    </row>
    <row r="109" spans="1:6" x14ac:dyDescent="0.3">
      <c r="A109" t="s">
        <v>158</v>
      </c>
      <c r="B109" t="s">
        <v>214</v>
      </c>
      <c r="C109" t="s">
        <v>6</v>
      </c>
      <c r="D109" t="s">
        <v>38</v>
      </c>
      <c r="E109" t="str">
        <f>LEFT(kode1[[#This Row],[Kode Kecamatan]],5)</f>
        <v>63.11</v>
      </c>
      <c r="F109" t="s">
        <v>351</v>
      </c>
    </row>
    <row r="110" spans="1:6" x14ac:dyDescent="0.3">
      <c r="A110" t="s">
        <v>159</v>
      </c>
      <c r="B110" t="s">
        <v>304</v>
      </c>
      <c r="C110" t="s">
        <v>6</v>
      </c>
      <c r="D110" t="s">
        <v>38</v>
      </c>
      <c r="E110" t="str">
        <f>LEFT(kode1[[#This Row],[Kode Kecamatan]],5)</f>
        <v>63.11</v>
      </c>
      <c r="F110" t="s">
        <v>351</v>
      </c>
    </row>
    <row r="111" spans="1:6" x14ac:dyDescent="0.3">
      <c r="A111" t="s">
        <v>160</v>
      </c>
      <c r="B111" t="s">
        <v>305</v>
      </c>
      <c r="C111" t="s">
        <v>6</v>
      </c>
      <c r="D111" t="s">
        <v>38</v>
      </c>
      <c r="E111" t="str">
        <f>LEFT(kode1[[#This Row],[Kode Kecamatan]],5)</f>
        <v>63.11</v>
      </c>
      <c r="F111" t="s">
        <v>351</v>
      </c>
    </row>
    <row r="112" spans="1:6" x14ac:dyDescent="0.3">
      <c r="A112" t="s">
        <v>161</v>
      </c>
      <c r="B112" t="s">
        <v>306</v>
      </c>
      <c r="C112" t="s">
        <v>6</v>
      </c>
      <c r="D112" t="s">
        <v>38</v>
      </c>
      <c r="E112" t="str">
        <f>LEFT(kode1[[#This Row],[Kode Kecamatan]],5)</f>
        <v>63.11</v>
      </c>
      <c r="F112" t="s">
        <v>351</v>
      </c>
    </row>
    <row r="113" spans="1:6" x14ac:dyDescent="0.3">
      <c r="A113" t="s">
        <v>162</v>
      </c>
      <c r="B113" t="s">
        <v>7</v>
      </c>
      <c r="C113" t="s">
        <v>6</v>
      </c>
      <c r="D113" t="s">
        <v>38</v>
      </c>
      <c r="E113" t="str">
        <f>LEFT(kode1[[#This Row],[Kode Kecamatan]],5)</f>
        <v>63.11</v>
      </c>
      <c r="F113" t="s">
        <v>351</v>
      </c>
    </row>
    <row r="114" spans="1:6" x14ac:dyDescent="0.3">
      <c r="A114" t="s">
        <v>163</v>
      </c>
      <c r="B114" t="s">
        <v>307</v>
      </c>
      <c r="C114" t="s">
        <v>6</v>
      </c>
      <c r="D114" t="s">
        <v>38</v>
      </c>
      <c r="E114" t="str">
        <f>LEFT(kode1[[#This Row],[Kode Kecamatan]],5)</f>
        <v>63.11</v>
      </c>
      <c r="F114" t="s">
        <v>351</v>
      </c>
    </row>
    <row r="115" spans="1:6" x14ac:dyDescent="0.3">
      <c r="A115" t="s">
        <v>164</v>
      </c>
      <c r="B115" t="s">
        <v>308</v>
      </c>
      <c r="C115" t="s">
        <v>6</v>
      </c>
      <c r="D115" t="s">
        <v>38</v>
      </c>
      <c r="E115" t="str">
        <f>LEFT(kode1[[#This Row],[Kode Kecamatan]],5)</f>
        <v>63.11</v>
      </c>
      <c r="F115" t="s">
        <v>351</v>
      </c>
    </row>
    <row r="116" spans="1:6" x14ac:dyDescent="0.3">
      <c r="A116" t="s">
        <v>165</v>
      </c>
      <c r="B116" t="s">
        <v>309</v>
      </c>
      <c r="C116" t="s">
        <v>6</v>
      </c>
      <c r="D116" t="s">
        <v>38</v>
      </c>
      <c r="E116" t="str">
        <f>LEFT(kode1[[#This Row],[Kode Kecamatan]],5)</f>
        <v>63.11</v>
      </c>
      <c r="F116" t="s">
        <v>351</v>
      </c>
    </row>
    <row r="117" spans="1:6" x14ac:dyDescent="0.3">
      <c r="A117" t="s">
        <v>166</v>
      </c>
      <c r="B117" t="s">
        <v>310</v>
      </c>
      <c r="C117" t="s">
        <v>6</v>
      </c>
      <c r="D117" t="s">
        <v>38</v>
      </c>
      <c r="E117" t="str">
        <f>LEFT(kode1[[#This Row],[Kode Kecamatan]],5)</f>
        <v>63.11</v>
      </c>
      <c r="F117" t="s">
        <v>351</v>
      </c>
    </row>
    <row r="118" spans="1:6" x14ac:dyDescent="0.3">
      <c r="A118" t="s">
        <v>167</v>
      </c>
      <c r="B118" t="s">
        <v>311</v>
      </c>
      <c r="C118" t="s">
        <v>6</v>
      </c>
      <c r="D118" t="s">
        <v>38</v>
      </c>
      <c r="E118" t="str">
        <f>LEFT(kode1[[#This Row],[Kode Kecamatan]],5)</f>
        <v>63.11</v>
      </c>
      <c r="F118" t="s">
        <v>351</v>
      </c>
    </row>
    <row r="119" spans="1:6" x14ac:dyDescent="0.3">
      <c r="A119" t="s">
        <v>168</v>
      </c>
      <c r="B119" t="s">
        <v>312</v>
      </c>
      <c r="C119" t="s">
        <v>6</v>
      </c>
      <c r="D119" t="s">
        <v>38</v>
      </c>
      <c r="E119" t="str">
        <f>LEFT(kode1[[#This Row],[Kode Kecamatan]],5)</f>
        <v>63.11</v>
      </c>
      <c r="F119" t="s">
        <v>351</v>
      </c>
    </row>
    <row r="120" spans="1:6" x14ac:dyDescent="0.3">
      <c r="A120" t="s">
        <v>169</v>
      </c>
      <c r="B120" t="s">
        <v>313</v>
      </c>
      <c r="C120" t="s">
        <v>3</v>
      </c>
      <c r="D120" t="s">
        <v>39</v>
      </c>
      <c r="E120" t="str">
        <f>LEFT(kode1[[#This Row],[Kode Kecamatan]],5)</f>
        <v>63.11</v>
      </c>
      <c r="F120" t="s">
        <v>351</v>
      </c>
    </row>
    <row r="121" spans="1:6" x14ac:dyDescent="0.3">
      <c r="A121" t="s">
        <v>170</v>
      </c>
      <c r="B121" t="s">
        <v>39</v>
      </c>
      <c r="C121" t="s">
        <v>3</v>
      </c>
      <c r="D121" t="s">
        <v>39</v>
      </c>
      <c r="E121" t="str">
        <f>LEFT(kode1[[#This Row],[Kode Kecamatan]],5)</f>
        <v>63.11</v>
      </c>
      <c r="F121" t="s">
        <v>351</v>
      </c>
    </row>
    <row r="122" spans="1:6" x14ac:dyDescent="0.3">
      <c r="A122" t="s">
        <v>171</v>
      </c>
      <c r="B122" t="s">
        <v>314</v>
      </c>
      <c r="C122" t="s">
        <v>3</v>
      </c>
      <c r="D122" t="s">
        <v>39</v>
      </c>
      <c r="E122" t="str">
        <f>LEFT(kode1[[#This Row],[Kode Kecamatan]],5)</f>
        <v>63.11</v>
      </c>
      <c r="F122" t="s">
        <v>351</v>
      </c>
    </row>
    <row r="123" spans="1:6" x14ac:dyDescent="0.3">
      <c r="A123" t="s">
        <v>172</v>
      </c>
      <c r="B123" t="s">
        <v>315</v>
      </c>
      <c r="C123" t="s">
        <v>3</v>
      </c>
      <c r="D123" t="s">
        <v>39</v>
      </c>
      <c r="E123" t="str">
        <f>LEFT(kode1[[#This Row],[Kode Kecamatan]],5)</f>
        <v>63.11</v>
      </c>
      <c r="F123" t="s">
        <v>351</v>
      </c>
    </row>
    <row r="124" spans="1:6" x14ac:dyDescent="0.3">
      <c r="A124" t="s">
        <v>173</v>
      </c>
      <c r="B124" t="s">
        <v>316</v>
      </c>
      <c r="C124" t="s">
        <v>2</v>
      </c>
      <c r="D124" t="s">
        <v>36</v>
      </c>
      <c r="E124" t="str">
        <f>LEFT(kode1[[#This Row],[Kode Kecamatan]],5)</f>
        <v>63.11</v>
      </c>
      <c r="F124" t="s">
        <v>351</v>
      </c>
    </row>
    <row r="125" spans="1:6" x14ac:dyDescent="0.3">
      <c r="A125" t="s">
        <v>174</v>
      </c>
      <c r="B125" t="s">
        <v>317</v>
      </c>
      <c r="C125" t="s">
        <v>2</v>
      </c>
      <c r="D125" t="s">
        <v>36</v>
      </c>
      <c r="E125" t="str">
        <f>LEFT(kode1[[#This Row],[Kode Kecamatan]],5)</f>
        <v>63.11</v>
      </c>
      <c r="F125" t="s">
        <v>351</v>
      </c>
    </row>
    <row r="126" spans="1:6" x14ac:dyDescent="0.3">
      <c r="A126" t="s">
        <v>175</v>
      </c>
      <c r="B126" t="s">
        <v>9</v>
      </c>
      <c r="C126" t="s">
        <v>2</v>
      </c>
      <c r="D126" t="s">
        <v>36</v>
      </c>
      <c r="E126" t="str">
        <f>LEFT(kode1[[#This Row],[Kode Kecamatan]],5)</f>
        <v>63.11</v>
      </c>
      <c r="F126" t="s">
        <v>351</v>
      </c>
    </row>
    <row r="127" spans="1:6" x14ac:dyDescent="0.3">
      <c r="A127" t="s">
        <v>176</v>
      </c>
      <c r="B127" t="s">
        <v>318</v>
      </c>
      <c r="C127" t="s">
        <v>2</v>
      </c>
      <c r="D127" t="s">
        <v>36</v>
      </c>
      <c r="E127" t="str">
        <f>LEFT(kode1[[#This Row],[Kode Kecamatan]],5)</f>
        <v>63.11</v>
      </c>
      <c r="F127" t="s">
        <v>351</v>
      </c>
    </row>
    <row r="128" spans="1:6" x14ac:dyDescent="0.3">
      <c r="A128" t="s">
        <v>177</v>
      </c>
      <c r="B128" t="s">
        <v>319</v>
      </c>
      <c r="C128" t="s">
        <v>2</v>
      </c>
      <c r="D128" t="s">
        <v>36</v>
      </c>
      <c r="E128" t="str">
        <f>LEFT(kode1[[#This Row],[Kode Kecamatan]],5)</f>
        <v>63.11</v>
      </c>
      <c r="F128" t="s">
        <v>351</v>
      </c>
    </row>
    <row r="129" spans="1:6" x14ac:dyDescent="0.3">
      <c r="A129" t="s">
        <v>178</v>
      </c>
      <c r="B129" t="s">
        <v>320</v>
      </c>
      <c r="C129" t="s">
        <v>2</v>
      </c>
      <c r="D129" t="s">
        <v>36</v>
      </c>
      <c r="E129" t="str">
        <f>LEFT(kode1[[#This Row],[Kode Kecamatan]],5)</f>
        <v>63.11</v>
      </c>
      <c r="F129" t="s">
        <v>351</v>
      </c>
    </row>
    <row r="130" spans="1:6" x14ac:dyDescent="0.3">
      <c r="A130" t="s">
        <v>179</v>
      </c>
      <c r="B130" t="s">
        <v>321</v>
      </c>
      <c r="C130" t="s">
        <v>2</v>
      </c>
      <c r="D130" t="s">
        <v>36</v>
      </c>
      <c r="E130" t="str">
        <f>LEFT(kode1[[#This Row],[Kode Kecamatan]],5)</f>
        <v>63.11</v>
      </c>
      <c r="F130" t="s">
        <v>351</v>
      </c>
    </row>
    <row r="131" spans="1:6" x14ac:dyDescent="0.3">
      <c r="A131" t="s">
        <v>180</v>
      </c>
      <c r="B131" t="s">
        <v>322</v>
      </c>
      <c r="C131" t="s">
        <v>2</v>
      </c>
      <c r="D131" t="s">
        <v>36</v>
      </c>
      <c r="E131" t="str">
        <f>LEFT(kode1[[#This Row],[Kode Kecamatan]],5)</f>
        <v>63.11</v>
      </c>
      <c r="F131" t="s">
        <v>351</v>
      </c>
    </row>
    <row r="132" spans="1:6" x14ac:dyDescent="0.3">
      <c r="A132" t="s">
        <v>181</v>
      </c>
      <c r="B132" t="s">
        <v>323</v>
      </c>
      <c r="C132" t="s">
        <v>2</v>
      </c>
      <c r="D132" t="s">
        <v>36</v>
      </c>
      <c r="E132" t="str">
        <f>LEFT(kode1[[#This Row],[Kode Kecamatan]],5)</f>
        <v>63.11</v>
      </c>
      <c r="F132" t="s">
        <v>351</v>
      </c>
    </row>
    <row r="133" spans="1:6" x14ac:dyDescent="0.3">
      <c r="A133" t="s">
        <v>182</v>
      </c>
      <c r="B133" t="s">
        <v>324</v>
      </c>
      <c r="C133" t="s">
        <v>2</v>
      </c>
      <c r="D133" t="s">
        <v>36</v>
      </c>
      <c r="E133" t="str">
        <f>LEFT(kode1[[#This Row],[Kode Kecamatan]],5)</f>
        <v>63.11</v>
      </c>
      <c r="F133" t="s">
        <v>351</v>
      </c>
    </row>
    <row r="134" spans="1:6" x14ac:dyDescent="0.3">
      <c r="A134" t="s">
        <v>183</v>
      </c>
      <c r="B134" t="s">
        <v>325</v>
      </c>
      <c r="C134" t="s">
        <v>2</v>
      </c>
      <c r="D134" t="s">
        <v>36</v>
      </c>
      <c r="E134" t="str">
        <f>LEFT(kode1[[#This Row],[Kode Kecamatan]],5)</f>
        <v>63.11</v>
      </c>
      <c r="F134" t="s">
        <v>351</v>
      </c>
    </row>
    <row r="135" spans="1:6" x14ac:dyDescent="0.3">
      <c r="A135" t="s">
        <v>184</v>
      </c>
      <c r="B135" t="s">
        <v>326</v>
      </c>
      <c r="C135" t="s">
        <v>2</v>
      </c>
      <c r="D135" t="s">
        <v>36</v>
      </c>
      <c r="E135" t="str">
        <f>LEFT(kode1[[#This Row],[Kode Kecamatan]],5)</f>
        <v>63.11</v>
      </c>
      <c r="F135" t="s">
        <v>351</v>
      </c>
    </row>
    <row r="136" spans="1:6" x14ac:dyDescent="0.3">
      <c r="A136" t="s">
        <v>185</v>
      </c>
      <c r="B136" t="s">
        <v>327</v>
      </c>
      <c r="C136" t="s">
        <v>2</v>
      </c>
      <c r="D136" t="s">
        <v>36</v>
      </c>
      <c r="E136" t="str">
        <f>LEFT(kode1[[#This Row],[Kode Kecamatan]],5)</f>
        <v>63.11</v>
      </c>
      <c r="F136" t="s">
        <v>351</v>
      </c>
    </row>
    <row r="137" spans="1:6" x14ac:dyDescent="0.3">
      <c r="A137" t="s">
        <v>186</v>
      </c>
      <c r="B137" t="s">
        <v>328</v>
      </c>
      <c r="C137" t="s">
        <v>2</v>
      </c>
      <c r="D137" t="s">
        <v>36</v>
      </c>
      <c r="E137" t="str">
        <f>LEFT(kode1[[#This Row],[Kode Kecamatan]],5)</f>
        <v>63.11</v>
      </c>
      <c r="F137" t="s">
        <v>351</v>
      </c>
    </row>
    <row r="138" spans="1:6" x14ac:dyDescent="0.3">
      <c r="A138" t="s">
        <v>187</v>
      </c>
      <c r="B138" t="s">
        <v>329</v>
      </c>
      <c r="C138" t="s">
        <v>2</v>
      </c>
      <c r="D138" t="s">
        <v>36</v>
      </c>
      <c r="E138" t="str">
        <f>LEFT(kode1[[#This Row],[Kode Kecamatan]],5)</f>
        <v>63.11</v>
      </c>
      <c r="F138" t="s">
        <v>351</v>
      </c>
    </row>
    <row r="139" spans="1:6" x14ac:dyDescent="0.3">
      <c r="A139" t="s">
        <v>188</v>
      </c>
      <c r="B139" t="s">
        <v>330</v>
      </c>
      <c r="C139" t="s">
        <v>11</v>
      </c>
      <c r="D139" t="s">
        <v>37</v>
      </c>
      <c r="E139" t="str">
        <f>LEFT(kode1[[#This Row],[Kode Kecamatan]],5)</f>
        <v>63.11</v>
      </c>
      <c r="F139" t="s">
        <v>351</v>
      </c>
    </row>
    <row r="140" spans="1:6" x14ac:dyDescent="0.3">
      <c r="A140" t="s">
        <v>189</v>
      </c>
      <c r="B140" t="s">
        <v>331</v>
      </c>
      <c r="C140" t="s">
        <v>11</v>
      </c>
      <c r="D140" t="s">
        <v>37</v>
      </c>
      <c r="E140" t="str">
        <f>LEFT(kode1[[#This Row],[Kode Kecamatan]],5)</f>
        <v>63.11</v>
      </c>
      <c r="F140" t="s">
        <v>351</v>
      </c>
    </row>
    <row r="141" spans="1:6" x14ac:dyDescent="0.3">
      <c r="A141" t="s">
        <v>190</v>
      </c>
      <c r="B141" t="s">
        <v>332</v>
      </c>
      <c r="C141" t="s">
        <v>11</v>
      </c>
      <c r="D141" t="s">
        <v>37</v>
      </c>
      <c r="E141" t="str">
        <f>LEFT(kode1[[#This Row],[Kode Kecamatan]],5)</f>
        <v>63.11</v>
      </c>
      <c r="F141" t="s">
        <v>351</v>
      </c>
    </row>
    <row r="142" spans="1:6" x14ac:dyDescent="0.3">
      <c r="A142" t="s">
        <v>191</v>
      </c>
      <c r="B142" t="s">
        <v>333</v>
      </c>
      <c r="C142" t="s">
        <v>11</v>
      </c>
      <c r="D142" t="s">
        <v>37</v>
      </c>
      <c r="E142" t="str">
        <f>LEFT(kode1[[#This Row],[Kode Kecamatan]],5)</f>
        <v>63.11</v>
      </c>
      <c r="F142" t="s">
        <v>351</v>
      </c>
    </row>
    <row r="143" spans="1:6" x14ac:dyDescent="0.3">
      <c r="A143" t="s">
        <v>192</v>
      </c>
      <c r="B143" t="s">
        <v>334</v>
      </c>
      <c r="C143" t="s">
        <v>11</v>
      </c>
      <c r="D143" t="s">
        <v>37</v>
      </c>
      <c r="E143" t="str">
        <f>LEFT(kode1[[#This Row],[Kode Kecamatan]],5)</f>
        <v>63.11</v>
      </c>
      <c r="F143" t="s">
        <v>351</v>
      </c>
    </row>
    <row r="144" spans="1:6" x14ac:dyDescent="0.3">
      <c r="A144" t="s">
        <v>193</v>
      </c>
      <c r="B144" t="s">
        <v>335</v>
      </c>
      <c r="C144" t="s">
        <v>11</v>
      </c>
      <c r="D144" t="s">
        <v>37</v>
      </c>
      <c r="E144" t="str">
        <f>LEFT(kode1[[#This Row],[Kode Kecamatan]],5)</f>
        <v>63.11</v>
      </c>
      <c r="F144" t="s">
        <v>351</v>
      </c>
    </row>
    <row r="145" spans="1:6" x14ac:dyDescent="0.3">
      <c r="A145" t="s">
        <v>194</v>
      </c>
      <c r="B145" t="s">
        <v>336</v>
      </c>
      <c r="C145" t="s">
        <v>11</v>
      </c>
      <c r="D145" t="s">
        <v>37</v>
      </c>
      <c r="E145" t="str">
        <f>LEFT(kode1[[#This Row],[Kode Kecamatan]],5)</f>
        <v>63.11</v>
      </c>
      <c r="F145" t="s">
        <v>351</v>
      </c>
    </row>
    <row r="146" spans="1:6" x14ac:dyDescent="0.3">
      <c r="A146" t="s">
        <v>195</v>
      </c>
      <c r="B146" t="s">
        <v>337</v>
      </c>
      <c r="C146" t="s">
        <v>11</v>
      </c>
      <c r="D146" t="s">
        <v>37</v>
      </c>
      <c r="E146" t="str">
        <f>LEFT(kode1[[#This Row],[Kode Kecamatan]],5)</f>
        <v>63.11</v>
      </c>
      <c r="F146" t="s">
        <v>351</v>
      </c>
    </row>
    <row r="147" spans="1:6" x14ac:dyDescent="0.3">
      <c r="A147" t="s">
        <v>196</v>
      </c>
      <c r="B147" t="s">
        <v>338</v>
      </c>
      <c r="C147" t="s">
        <v>11</v>
      </c>
      <c r="D147" t="s">
        <v>37</v>
      </c>
      <c r="E147" t="str">
        <f>LEFT(kode1[[#This Row],[Kode Kecamatan]],5)</f>
        <v>63.11</v>
      </c>
      <c r="F147" t="s">
        <v>351</v>
      </c>
    </row>
    <row r="148" spans="1:6" x14ac:dyDescent="0.3">
      <c r="A148" t="s">
        <v>197</v>
      </c>
      <c r="B148" t="s">
        <v>339</v>
      </c>
      <c r="C148" t="s">
        <v>11</v>
      </c>
      <c r="D148" t="s">
        <v>37</v>
      </c>
      <c r="E148" t="str">
        <f>LEFT(kode1[[#This Row],[Kode Kecamatan]],5)</f>
        <v>63.11</v>
      </c>
      <c r="F148" t="s">
        <v>351</v>
      </c>
    </row>
    <row r="149" spans="1:6" x14ac:dyDescent="0.3">
      <c r="A149" t="s">
        <v>198</v>
      </c>
      <c r="B149" t="s">
        <v>340</v>
      </c>
      <c r="C149" t="s">
        <v>11</v>
      </c>
      <c r="D149" t="s">
        <v>37</v>
      </c>
      <c r="E149" t="str">
        <f>LEFT(kode1[[#This Row],[Kode Kecamatan]],5)</f>
        <v>63.11</v>
      </c>
      <c r="F149" t="s">
        <v>351</v>
      </c>
    </row>
    <row r="150" spans="1:6" x14ac:dyDescent="0.3">
      <c r="A150" t="s">
        <v>199</v>
      </c>
      <c r="B150" t="s">
        <v>341</v>
      </c>
      <c r="C150" t="s">
        <v>11</v>
      </c>
      <c r="D150" t="s">
        <v>37</v>
      </c>
      <c r="E150" t="str">
        <f>LEFT(kode1[[#This Row],[Kode Kecamatan]],5)</f>
        <v>63.11</v>
      </c>
      <c r="F150" t="s">
        <v>351</v>
      </c>
    </row>
    <row r="151" spans="1:6" x14ac:dyDescent="0.3">
      <c r="A151" t="s">
        <v>200</v>
      </c>
      <c r="B151" t="s">
        <v>46</v>
      </c>
      <c r="C151" t="s">
        <v>11</v>
      </c>
      <c r="D151" t="s">
        <v>37</v>
      </c>
      <c r="E151" t="str">
        <f>LEFT(kode1[[#This Row],[Kode Kecamatan]],5)</f>
        <v>63.11</v>
      </c>
      <c r="F151" t="s">
        <v>351</v>
      </c>
    </row>
    <row r="152" spans="1:6" x14ac:dyDescent="0.3">
      <c r="A152" t="s">
        <v>201</v>
      </c>
      <c r="B152" t="s">
        <v>342</v>
      </c>
      <c r="C152" t="s">
        <v>3</v>
      </c>
      <c r="D152" t="s">
        <v>39</v>
      </c>
      <c r="E152" t="str">
        <f>LEFT(kode1[[#This Row],[Kode Kecamatan]],5)</f>
        <v>63.11</v>
      </c>
      <c r="F152" t="s">
        <v>351</v>
      </c>
    </row>
    <row r="153" spans="1:6" x14ac:dyDescent="0.3">
      <c r="A153" t="s">
        <v>202</v>
      </c>
      <c r="B153" t="s">
        <v>343</v>
      </c>
      <c r="C153" t="s">
        <v>3</v>
      </c>
      <c r="D153" t="s">
        <v>39</v>
      </c>
      <c r="E153" t="str">
        <f>LEFT(kode1[[#This Row],[Kode Kecamatan]],5)</f>
        <v>63.11</v>
      </c>
      <c r="F153" t="s">
        <v>351</v>
      </c>
    </row>
    <row r="154" spans="1:6" x14ac:dyDescent="0.3">
      <c r="A154" t="s">
        <v>203</v>
      </c>
      <c r="B154" t="s">
        <v>344</v>
      </c>
      <c r="C154" t="s">
        <v>3</v>
      </c>
      <c r="D154" t="s">
        <v>39</v>
      </c>
      <c r="E154" t="str">
        <f>LEFT(kode1[[#This Row],[Kode Kecamatan]],5)</f>
        <v>63.11</v>
      </c>
      <c r="F154" t="s">
        <v>351</v>
      </c>
    </row>
    <row r="155" spans="1:6" x14ac:dyDescent="0.3">
      <c r="A155" t="s">
        <v>204</v>
      </c>
      <c r="B155" t="s">
        <v>345</v>
      </c>
      <c r="C155" t="s">
        <v>3</v>
      </c>
      <c r="D155" t="s">
        <v>39</v>
      </c>
      <c r="E155" t="str">
        <f>LEFT(kode1[[#This Row],[Kode Kecamatan]],5)</f>
        <v>63.11</v>
      </c>
      <c r="F155" t="s">
        <v>351</v>
      </c>
    </row>
    <row r="156" spans="1:6" x14ac:dyDescent="0.3">
      <c r="A156" t="s">
        <v>205</v>
      </c>
      <c r="B156" t="s">
        <v>346</v>
      </c>
      <c r="C156" t="s">
        <v>3</v>
      </c>
      <c r="D156" t="s">
        <v>39</v>
      </c>
      <c r="E156" t="str">
        <f>LEFT(kode1[[#This Row],[Kode Kecamatan]],5)</f>
        <v>63.11</v>
      </c>
      <c r="F156" t="s">
        <v>351</v>
      </c>
    </row>
    <row r="157" spans="1:6" x14ac:dyDescent="0.3">
      <c r="A157" t="s">
        <v>206</v>
      </c>
      <c r="B157" t="s">
        <v>48</v>
      </c>
      <c r="C157" t="s">
        <v>3</v>
      </c>
      <c r="D157" t="s">
        <v>39</v>
      </c>
      <c r="E157" t="str">
        <f>LEFT(kode1[[#This Row],[Kode Kecamatan]],5)</f>
        <v>63.11</v>
      </c>
      <c r="F157" t="s">
        <v>351</v>
      </c>
    </row>
    <row r="158" spans="1:6" x14ac:dyDescent="0.3">
      <c r="A158" t="s">
        <v>207</v>
      </c>
      <c r="B158" t="s">
        <v>347</v>
      </c>
      <c r="C158" t="s">
        <v>3</v>
      </c>
      <c r="D158" t="s">
        <v>39</v>
      </c>
      <c r="E158" t="str">
        <f>LEFT(kode1[[#This Row],[Kode Kecamatan]],5)</f>
        <v>63.11</v>
      </c>
      <c r="F158" t="s">
        <v>351</v>
      </c>
    </row>
    <row r="159" spans="1:6" x14ac:dyDescent="0.3">
      <c r="A159" t="s">
        <v>208</v>
      </c>
      <c r="B159" t="s">
        <v>348</v>
      </c>
      <c r="C159" t="s">
        <v>3</v>
      </c>
      <c r="D159" t="s">
        <v>39</v>
      </c>
      <c r="E159" t="str">
        <f>LEFT(kode1[[#This Row],[Kode Kecamatan]],5)</f>
        <v>63.11</v>
      </c>
      <c r="F159" t="s">
        <v>351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55F-055B-4A32-A8E6-428EC83D1CE9}">
  <dimension ref="A3:G33"/>
  <sheetViews>
    <sheetView topLeftCell="A3" zoomScale="70" zoomScaleNormal="70" workbookViewId="0">
      <selection activeCell="K7" sqref="K7"/>
    </sheetView>
  </sheetViews>
  <sheetFormatPr defaultRowHeight="14.4" x14ac:dyDescent="0.3"/>
  <cols>
    <col min="1" max="1" width="8.88671875" style="1"/>
    <col min="2" max="3" width="30.6640625" customWidth="1"/>
    <col min="4" max="4" width="42.5546875" customWidth="1"/>
    <col min="5" max="5" width="42.77734375" customWidth="1"/>
    <col min="6" max="6" width="11.44140625" customWidth="1"/>
    <col min="7" max="7" width="34.6640625" customWidth="1"/>
  </cols>
  <sheetData>
    <row r="3" spans="1:7" x14ac:dyDescent="0.3">
      <c r="A3" s="1" t="s">
        <v>352</v>
      </c>
      <c r="B3" t="s">
        <v>353</v>
      </c>
      <c r="C3" t="s">
        <v>364</v>
      </c>
      <c r="D3" t="s">
        <v>356</v>
      </c>
      <c r="E3" t="s">
        <v>357</v>
      </c>
      <c r="F3" t="s">
        <v>359</v>
      </c>
      <c r="G3" t="s">
        <v>361</v>
      </c>
    </row>
    <row r="4" spans="1:7" s="5" customFormat="1" ht="115.2" x14ac:dyDescent="0.3">
      <c r="A4" s="6">
        <v>1</v>
      </c>
      <c r="B4" s="5" t="s">
        <v>354</v>
      </c>
      <c r="C4" s="5" t="s">
        <v>365</v>
      </c>
      <c r="D4" s="5" t="s">
        <v>355</v>
      </c>
      <c r="E4" s="5" t="s">
        <v>358</v>
      </c>
      <c r="F4" s="5" t="s">
        <v>360</v>
      </c>
      <c r="G4" s="5" t="s">
        <v>362</v>
      </c>
    </row>
    <row r="5" spans="1:7" s="5" customFormat="1" ht="86.4" x14ac:dyDescent="0.3">
      <c r="A5" s="6">
        <v>2</v>
      </c>
      <c r="B5" s="5" t="s">
        <v>363</v>
      </c>
      <c r="C5" s="5" t="s">
        <v>0</v>
      </c>
      <c r="D5" s="5" t="s">
        <v>367</v>
      </c>
      <c r="E5" s="5" t="s">
        <v>366</v>
      </c>
    </row>
    <row r="6" spans="1:7" s="5" customFormat="1" ht="158.4" x14ac:dyDescent="0.3">
      <c r="A6" s="6">
        <v>3</v>
      </c>
      <c r="B6" s="5" t="s">
        <v>369</v>
      </c>
      <c r="C6" s="5" t="s">
        <v>26</v>
      </c>
      <c r="D6" s="5" t="s">
        <v>368</v>
      </c>
      <c r="E6" s="5" t="s">
        <v>370</v>
      </c>
      <c r="F6" s="5" t="s">
        <v>360</v>
      </c>
      <c r="G6" s="5" t="s">
        <v>371</v>
      </c>
    </row>
    <row r="7" spans="1:7" s="5" customFormat="1" ht="129.6" x14ac:dyDescent="0.3">
      <c r="A7" s="6">
        <v>4</v>
      </c>
      <c r="B7" s="5" t="s">
        <v>373</v>
      </c>
      <c r="C7" s="5" t="s">
        <v>374</v>
      </c>
      <c r="D7" s="5" t="s">
        <v>372</v>
      </c>
      <c r="E7" s="5" t="s">
        <v>375</v>
      </c>
      <c r="F7" s="5" t="s">
        <v>360</v>
      </c>
      <c r="G7" s="5" t="s">
        <v>376</v>
      </c>
    </row>
    <row r="8" spans="1:7" s="5" customFormat="1" ht="115.2" x14ac:dyDescent="0.3">
      <c r="A8" s="6">
        <v>5</v>
      </c>
      <c r="B8" s="5" t="s">
        <v>12</v>
      </c>
      <c r="C8" s="5" t="s">
        <v>12</v>
      </c>
      <c r="D8" s="5" t="s">
        <v>377</v>
      </c>
      <c r="E8" s="5" t="s">
        <v>378</v>
      </c>
      <c r="F8" s="5" t="s">
        <v>360</v>
      </c>
      <c r="G8" s="5" t="s">
        <v>379</v>
      </c>
    </row>
    <row r="9" spans="1:7" s="5" customFormat="1" ht="57.6" x14ac:dyDescent="0.3">
      <c r="A9" s="6">
        <v>6</v>
      </c>
      <c r="B9" s="5" t="s">
        <v>381</v>
      </c>
      <c r="C9" s="5" t="s">
        <v>381</v>
      </c>
      <c r="D9" s="5" t="s">
        <v>380</v>
      </c>
      <c r="E9" s="5" t="s">
        <v>382</v>
      </c>
      <c r="F9" s="5" t="s">
        <v>360</v>
      </c>
      <c r="G9" s="5" t="s">
        <v>386</v>
      </c>
    </row>
    <row r="10" spans="1:7" s="5" customFormat="1" ht="144" x14ac:dyDescent="0.3">
      <c r="A10" s="6">
        <v>7</v>
      </c>
      <c r="B10" s="5" t="s">
        <v>383</v>
      </c>
      <c r="C10" s="5" t="s">
        <v>383</v>
      </c>
      <c r="D10" s="5" t="s">
        <v>384</v>
      </c>
      <c r="E10" s="5" t="s">
        <v>385</v>
      </c>
      <c r="F10" s="5" t="s">
        <v>360</v>
      </c>
      <c r="G10" s="5" t="s">
        <v>386</v>
      </c>
    </row>
    <row r="11" spans="1:7" s="5" customFormat="1" x14ac:dyDescent="0.3">
      <c r="A11" s="6"/>
    </row>
    <row r="12" spans="1:7" s="5" customFormat="1" x14ac:dyDescent="0.3">
      <c r="A12" s="6"/>
    </row>
    <row r="13" spans="1:7" s="5" customFormat="1" x14ac:dyDescent="0.3">
      <c r="A13" s="6"/>
    </row>
    <row r="14" spans="1:7" s="5" customFormat="1" x14ac:dyDescent="0.3">
      <c r="A14" s="6"/>
    </row>
    <row r="15" spans="1:7" s="5" customFormat="1" x14ac:dyDescent="0.3">
      <c r="A15" s="6"/>
    </row>
    <row r="16" spans="1:7" s="5" customFormat="1" x14ac:dyDescent="0.3">
      <c r="A16" s="6"/>
    </row>
    <row r="17" spans="1:1" s="5" customFormat="1" x14ac:dyDescent="0.3">
      <c r="A17" s="6"/>
    </row>
    <row r="18" spans="1:1" s="5" customFormat="1" x14ac:dyDescent="0.3">
      <c r="A18" s="6"/>
    </row>
    <row r="19" spans="1:1" s="5" customFormat="1" x14ac:dyDescent="0.3">
      <c r="A19" s="6"/>
    </row>
    <row r="20" spans="1:1" s="5" customFormat="1" x14ac:dyDescent="0.3">
      <c r="A20" s="6"/>
    </row>
    <row r="21" spans="1:1" s="5" customFormat="1" x14ac:dyDescent="0.3">
      <c r="A21" s="6"/>
    </row>
    <row r="22" spans="1:1" s="5" customFormat="1" x14ac:dyDescent="0.3">
      <c r="A22" s="6"/>
    </row>
    <row r="23" spans="1:1" s="5" customFormat="1" x14ac:dyDescent="0.3">
      <c r="A23" s="6"/>
    </row>
    <row r="24" spans="1:1" s="5" customFormat="1" x14ac:dyDescent="0.3">
      <c r="A24" s="6"/>
    </row>
    <row r="25" spans="1:1" s="5" customFormat="1" x14ac:dyDescent="0.3">
      <c r="A25" s="6"/>
    </row>
    <row r="26" spans="1:1" s="5" customFormat="1" x14ac:dyDescent="0.3">
      <c r="A26" s="6"/>
    </row>
    <row r="27" spans="1:1" s="5" customFormat="1" x14ac:dyDescent="0.3">
      <c r="A27" s="6"/>
    </row>
    <row r="28" spans="1:1" s="5" customFormat="1" x14ac:dyDescent="0.3">
      <c r="A28" s="6"/>
    </row>
    <row r="29" spans="1:1" s="5" customFormat="1" x14ac:dyDescent="0.3">
      <c r="A29" s="6"/>
    </row>
    <row r="30" spans="1:1" s="5" customFormat="1" x14ac:dyDescent="0.3">
      <c r="A30" s="6"/>
    </row>
    <row r="31" spans="1:1" s="5" customFormat="1" x14ac:dyDescent="0.3">
      <c r="A31" s="6"/>
    </row>
    <row r="32" spans="1:1" s="5" customFormat="1" x14ac:dyDescent="0.3">
      <c r="A32" s="6"/>
    </row>
    <row r="33" spans="1:1" s="5" customFormat="1" x14ac:dyDescent="0.3">
      <c r="A33" s="6"/>
    </row>
  </sheetData>
  <phoneticPr fontId="2" type="noConversion"/>
  <pageMargins left="0.7" right="0.7" top="0.75" bottom="0.75" header="0.3" footer="0.3"/>
  <pageSetup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wilayah kerja</vt:lpstr>
      <vt:lpstr>data puskesmas</vt:lpstr>
      <vt:lpstr>Informasi</vt:lpstr>
      <vt:lpstr>Kode</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2025-05-14T09:29:29Z</dcterms:created>
  <dcterms:modified xsi:type="dcterms:W3CDTF">2025-05-15T03:18:13Z</dcterms:modified>
</cp:coreProperties>
</file>