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tables/table3.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D:\dinsos upload\"/>
    </mc:Choice>
  </mc:AlternateContent>
  <xr:revisionPtr revIDLastSave="0" documentId="13_ncr:1_{04A9C4B7-77FF-45FF-912F-5C1494B69150}" xr6:coauthVersionLast="47" xr6:coauthVersionMax="47" xr10:uidLastSave="{00000000-0000-0000-0000-000000000000}"/>
  <bookViews>
    <workbookView xWindow="-108" yWindow="-108" windowWidth="23256" windowHeight="13896" activeTab="2" xr2:uid="{A9B6F9BA-4FE3-437A-A3DE-9F16EF13161A}"/>
  </bookViews>
  <sheets>
    <sheet name="data" sheetId="1" r:id="rId1"/>
    <sheet name="metadata" sheetId="2" r:id="rId2"/>
    <sheet name="Tabel Informasi" sheetId="4" r:id="rId3"/>
    <sheet name="kode" sheetId="3" r:id="rId4"/>
  </sheets>
  <definedNames>
    <definedName name="ExternalData_1" localSheetId="3" hidden="1">kode!$A$1:$J$158</definedName>
  </definedNames>
  <calcPr calcId="191029"/>
  <pivotCaches>
    <pivotCache cacheId="23"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 i="1" l="1"/>
  <c r="G3" i="1"/>
  <c r="G4" i="1"/>
  <c r="G5" i="1"/>
  <c r="G6" i="1"/>
  <c r="G7" i="1"/>
  <c r="G8" i="1"/>
  <c r="G9" i="1"/>
  <c r="G10" i="1"/>
  <c r="M2" i="1"/>
  <c r="M3" i="1"/>
  <c r="M4" i="1"/>
  <c r="M5" i="1"/>
  <c r="M6" i="1"/>
  <c r="M7" i="1"/>
  <c r="M8" i="1"/>
  <c r="M9" i="1"/>
  <c r="M10" i="1"/>
  <c r="L2" i="1"/>
  <c r="L3" i="1"/>
  <c r="L4" i="1"/>
  <c r="L5" i="1"/>
  <c r="L6" i="1"/>
  <c r="L7" i="1"/>
  <c r="L8" i="1"/>
  <c r="L9" i="1"/>
  <c r="L10" i="1"/>
  <c r="J2" i="1"/>
  <c r="J3" i="1"/>
  <c r="J4" i="1"/>
  <c r="J5" i="1"/>
  <c r="J6" i="1"/>
  <c r="J7" i="1"/>
  <c r="J8" i="1"/>
  <c r="J9" i="1"/>
  <c r="J10"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81DC118-812C-41D1-967E-D27B9DEDDD0B}" keepAlive="1" name="Query - koderef" description="Connection to the 'koderef' query in the workbook." type="5" refreshedVersion="7" background="1" saveData="1">
    <dbPr connection="Provider=Microsoft.Mashup.OleDb.1;Data Source=$Workbook$;Location=koderef;Extended Properties=&quot;&quot;" command="SELECT * FROM [koderef]"/>
  </connection>
</connections>
</file>

<file path=xl/sharedStrings.xml><?xml version="1.0" encoding="utf-8"?>
<sst xmlns="http://schemas.openxmlformats.org/spreadsheetml/2006/main" count="1486" uniqueCount="461">
  <si>
    <t>Nama LKS</t>
  </si>
  <si>
    <t>LKSA Nurul Iman</t>
  </si>
  <si>
    <t>LKSA Nurul Muhibbin</t>
  </si>
  <si>
    <t>LKSA Nurul Yaqin</t>
  </si>
  <si>
    <t>LKSA Ikhwanul Muslimin</t>
  </si>
  <si>
    <t>LKSA Sirajul Huda</t>
  </si>
  <si>
    <t>LKSA Ainul Amin</t>
  </si>
  <si>
    <t>LKSA Riyadhul Muhibbin</t>
  </si>
  <si>
    <t>LKS PD Nurul Yaqin</t>
  </si>
  <si>
    <t>Sasaran</t>
  </si>
  <si>
    <t>Yatim, Piatu dan Yatim Piatu</t>
  </si>
  <si>
    <t>Yatim, Piatu dan Yatim Piatu, Anak dari keluarga miskin dan/anak terlantar</t>
  </si>
  <si>
    <t>LKSA Al Hijrah</t>
  </si>
  <si>
    <t>Disabilitas</t>
  </si>
  <si>
    <t>Klien Laki-laki</t>
  </si>
  <si>
    <t>Klein Perempuan</t>
  </si>
  <si>
    <t>Akreditasi</t>
  </si>
  <si>
    <t>Proses Pengajuan Akreditasi</t>
  </si>
  <si>
    <t>Alamat</t>
  </si>
  <si>
    <t>Desa Kalahiang RT.01 RW 01 Kec. Paringin</t>
  </si>
  <si>
    <t>Jl. Simpang Tiga RT.001 RW.001 Binjai Punggal Halong</t>
  </si>
  <si>
    <t>Jl. Merdeka RT.08 No.04 Kelurahan Paringin Kota Kec. Paringin</t>
  </si>
  <si>
    <t>Desa Riwa RT.03 RW.02 Kec. Batu Mandi</t>
  </si>
  <si>
    <t>Jl. Rambung Raya Desa Tebing Tinggi</t>
  </si>
  <si>
    <t>Desa Telaga Purun RT.02 Kec. Paringin Selatan</t>
  </si>
  <si>
    <t>Desa Bungin RT.06 Kec. Paringin Selatan</t>
  </si>
  <si>
    <t>Jl. Mesjid Darul Abrar Desa Awayan Hilir RT.01</t>
  </si>
  <si>
    <t>Jl. Temenggung Jalil Desa Inan RT.03 Kec. Paringin Selatan</t>
  </si>
  <si>
    <t>Keterangan</t>
  </si>
  <si>
    <t>Satu Jenis Layanan PPKS</t>
  </si>
  <si>
    <t>Bergabung dengan Pesantren</t>
  </si>
  <si>
    <t>Layanan Luar Panti</t>
  </si>
  <si>
    <t>Metadata</t>
  </si>
  <si>
    <t>No</t>
  </si>
  <si>
    <t>Metadata Variabel</t>
  </si>
  <si>
    <t>Definisi</t>
  </si>
  <si>
    <t>Lembaga Kesejahteraan Sosial yang selanjutnya disingkat LKS adalah organisasi sosial atau perkumpulan sosial yang melaksanakan penyelenggaraan kesejahteraan sosial yang dibentuk oleh masyarakat, baik yang berbadan hukum maupun yang tidak berbadan hukum</t>
  </si>
  <si>
    <t>Lembaga Kesejahteraan Sosial (LKS)</t>
  </si>
  <si>
    <t>Peraturan Menteri Sosial Republik Indonesia  Nomor 5 Tahun 2024 Tentang Lembaga Kesejahteraan Sosial Pasal 1 ayat 1</t>
  </si>
  <si>
    <t>Penyelenggaraan Kesejahteraan Sosial adalah upaya yang terarah, terpadu, dan berkelanjutan yang dilakukan Pemerintah, pemerintah daerah, dan masyarakat dalam bentuk pelayanan sosial guna memenuhi kebutuhan dasar setiap warga negara, yang meliputi rehabilitasi sosial, jaminan sosial, pemberdayaan sosial, dan perlindungan sosial.</t>
  </si>
  <si>
    <t>Penyelenggaraan Kesejahteraan Sosial</t>
  </si>
  <si>
    <t>Peraturan Menteri Sosial Republik Indonesia  Nomor 5 Tahun 2024 Tentang Lembaga Kesejahteraan Sosial Pasal 1 ayat 5</t>
  </si>
  <si>
    <t>Referensi</t>
  </si>
  <si>
    <t>Pemerlu Pelayanan Kesejahteraan Sosial adalah perseorangan, keluarga, kelompok, dan/atau masyarakat yang karena suatu hambatan, kesulitan, atau gangguan, tidak dapat melaksanakan fungsi sosialnya, sehingga memerlukan pelayanan sosial untuk memenuhi kebutuhan hidupnya baik jasmani dan rohani maupun sosial secara memadai dan wajar</t>
  </si>
  <si>
    <t>Peraturan Menteri Sosial Republik Indonesia  Nomor 5 Tahun 2024 Tentang Lembaga Kesejahteraan Sosial Pasal 1 ayat 7</t>
  </si>
  <si>
    <t>Lembaga Kesejahteraan Sosial Anak yang selanjutnya disingkat LKSA adalah lembaga kesejahteraan sosial yang dibentuk oleh Pemerintah, pemerintah daerah, atau masyarakat yang melaksanakan pelayanan pengasuhan dan perlindungan terhadap Anak baik yang berada di dalam maupun di luar lembaga kesejahteraan sosial.</t>
  </si>
  <si>
    <t>Lembaga Kesejahteraan Sosial Anak (LKSA)</t>
  </si>
  <si>
    <t>Peraturan Menteri Sosial Republik Indonesia Nomor 4 Tahun 2020 Tentang Rehabilitasi Sosial Dasar Bagi Anak Telantar Pasal 1 ayat 11</t>
  </si>
  <si>
    <t>Kode desa</t>
  </si>
  <si>
    <t>Desa/Kelurahan</t>
  </si>
  <si>
    <t>Kode Kecamatan</t>
  </si>
  <si>
    <t>Kecamatan</t>
  </si>
  <si>
    <t>NAMA DESA</t>
  </si>
  <si>
    <t>KODE DESA</t>
  </si>
  <si>
    <t>NAMA KABUPATEN</t>
  </si>
  <si>
    <t>KODE KAB</t>
  </si>
  <si>
    <t>NAMA PROVINSI</t>
  </si>
  <si>
    <t>KODE PROV</t>
  </si>
  <si>
    <t>Koordinat Bujur</t>
  </si>
  <si>
    <t>Koordinat Lintang</t>
  </si>
  <si>
    <t>GALUMBANG</t>
  </si>
  <si>
    <t>63.11.012006</t>
  </si>
  <si>
    <t>JUAI</t>
  </si>
  <si>
    <t>63.11.01</t>
  </si>
  <si>
    <t>BALANGAN</t>
  </si>
  <si>
    <t>63.11.</t>
  </si>
  <si>
    <t>KALIMANTAN SELATAN</t>
  </si>
  <si>
    <t>63</t>
  </si>
  <si>
    <t>BABAYAU</t>
  </si>
  <si>
    <t>63.11.062024</t>
  </si>
  <si>
    <t>PARINGIN</t>
  </si>
  <si>
    <t>63.11.06</t>
  </si>
  <si>
    <t>AJUNG</t>
  </si>
  <si>
    <t>63.11.082011</t>
  </si>
  <si>
    <t>TEBING TINGGI</t>
  </si>
  <si>
    <t>63.11.08</t>
  </si>
  <si>
    <t>AMBAKIANG</t>
  </si>
  <si>
    <t>63.11.032031</t>
  </si>
  <si>
    <t>AWAYAN</t>
  </si>
  <si>
    <t>63.11.03</t>
  </si>
  <si>
    <t>ANIUNGAN</t>
  </si>
  <si>
    <t>63.11.022016</t>
  </si>
  <si>
    <t>HALONG</t>
  </si>
  <si>
    <t>63.11.02</t>
  </si>
  <si>
    <t>AUH</t>
  </si>
  <si>
    <t>63.11.082007</t>
  </si>
  <si>
    <t>63.11.032007</t>
  </si>
  <si>
    <t>AWAYAN HILIR</t>
  </si>
  <si>
    <t>63.11.032020</t>
  </si>
  <si>
    <t>BALANG</t>
  </si>
  <si>
    <t>63.11.062005</t>
  </si>
  <si>
    <t>BADALUNGGA</t>
  </si>
  <si>
    <t>63.11.032009</t>
  </si>
  <si>
    <t>BADALUNGGA HILIR</t>
  </si>
  <si>
    <t>63.11.032024</t>
  </si>
  <si>
    <t>BAKUNG</t>
  </si>
  <si>
    <t>63.11.042013</t>
  </si>
  <si>
    <t>BATU MANDI</t>
  </si>
  <si>
    <t>63.11.04</t>
  </si>
  <si>
    <t>BALIDA</t>
  </si>
  <si>
    <t>63.11.062034</t>
  </si>
  <si>
    <t>DAHAI</t>
  </si>
  <si>
    <t>63.11.062017</t>
  </si>
  <si>
    <t>BANGKAL</t>
  </si>
  <si>
    <t>63.11.022002</t>
  </si>
  <si>
    <t>BANUA HANYAR</t>
  </si>
  <si>
    <t>63.11.042012</t>
  </si>
  <si>
    <t>BARAMBAN</t>
  </si>
  <si>
    <t>63.11.032029</t>
  </si>
  <si>
    <t>BARU</t>
  </si>
  <si>
    <t>63.11.032018</t>
  </si>
  <si>
    <t>HUJAN MAS</t>
  </si>
  <si>
    <t>63.11.062022</t>
  </si>
  <si>
    <t>KALAHIANG</t>
  </si>
  <si>
    <t>63.11.062006</t>
  </si>
  <si>
    <t>BARUH PANYAMBARAN</t>
  </si>
  <si>
    <t>63.11.022022</t>
  </si>
  <si>
    <t>BATA</t>
  </si>
  <si>
    <t>63.11.012005</t>
  </si>
  <si>
    <t>BATU MERAH</t>
  </si>
  <si>
    <t>63.11.052004</t>
  </si>
  <si>
    <t>LAMPIHONG</t>
  </si>
  <si>
    <t>63.11.05</t>
  </si>
  <si>
    <t>BATUMANDI</t>
  </si>
  <si>
    <t>63.11.042005</t>
  </si>
  <si>
    <t>BIHARA</t>
  </si>
  <si>
    <t>63.11.032004</t>
  </si>
  <si>
    <t>BIHARA HILIR</t>
  </si>
  <si>
    <t>63.11.032016</t>
  </si>
  <si>
    <t>LAMIDA BAWAH</t>
  </si>
  <si>
    <t>63.11.062015</t>
  </si>
  <si>
    <t>BINJAI PUNGGAL</t>
  </si>
  <si>
    <t>63.11.022013</t>
  </si>
  <si>
    <t>BINJU</t>
  </si>
  <si>
    <t>63.11.022017</t>
  </si>
  <si>
    <t>BINUANG SANTANG</t>
  </si>
  <si>
    <t>63.11.022015</t>
  </si>
  <si>
    <t>LASUNG BATU</t>
  </si>
  <si>
    <t>63.11.062007</t>
  </si>
  <si>
    <t>BUNGUR</t>
  </si>
  <si>
    <t>63.11.042009</t>
  </si>
  <si>
    <t>BUNTU KARAU</t>
  </si>
  <si>
    <t>63.11.012004</t>
  </si>
  <si>
    <t>BUNTU PILANDUK</t>
  </si>
  <si>
    <t>63.11.022009</t>
  </si>
  <si>
    <t>LAYAP</t>
  </si>
  <si>
    <t>63.11.062009</t>
  </si>
  <si>
    <t>DAYAK PITAP</t>
  </si>
  <si>
    <t>63.11.082001</t>
  </si>
  <si>
    <t>GUHA</t>
  </si>
  <si>
    <t>63.11.042015</t>
  </si>
  <si>
    <t>GULINGGANG</t>
  </si>
  <si>
    <t>63.11.012017</t>
  </si>
  <si>
    <t>GUNUNG BATU</t>
  </si>
  <si>
    <t>63.11.082008</t>
  </si>
  <si>
    <t>GUNUNG MANAU</t>
  </si>
  <si>
    <t>63.11.042016</t>
  </si>
  <si>
    <t>GUNUNG RIUT</t>
  </si>
  <si>
    <t>63.11.022010</t>
  </si>
  <si>
    <t>63.11.022005</t>
  </si>
  <si>
    <t>LOK BATUNG</t>
  </si>
  <si>
    <t>63.11.062014</t>
  </si>
  <si>
    <t>MANGKAYAHU</t>
  </si>
  <si>
    <t>63.11.062013</t>
  </si>
  <si>
    <t>HAMARUNG</t>
  </si>
  <si>
    <t>63.11.012002</t>
  </si>
  <si>
    <t>HAMPA RAYA</t>
  </si>
  <si>
    <t>63.11.042017</t>
  </si>
  <si>
    <t>HAUWAI</t>
  </si>
  <si>
    <t>63.11.022001</t>
  </si>
  <si>
    <t>HILIR PASAR</t>
  </si>
  <si>
    <t>63.11.052022</t>
  </si>
  <si>
    <t>MURUNG ILUNG</t>
  </si>
  <si>
    <t>63.11.062012</t>
  </si>
  <si>
    <t>HUKAI</t>
  </si>
  <si>
    <t>63.11.012015</t>
  </si>
  <si>
    <t>PARAN</t>
  </si>
  <si>
    <t>63.11.062008</t>
  </si>
  <si>
    <t>JIMAMUN</t>
  </si>
  <si>
    <t>63.11.052020</t>
  </si>
  <si>
    <t>63.11.012003</t>
  </si>
  <si>
    <t>JUNGKAL</t>
  </si>
  <si>
    <t>63.11.052018</t>
  </si>
  <si>
    <t>JU'UH</t>
  </si>
  <si>
    <t>63.11.082004</t>
  </si>
  <si>
    <t>SUNGAI KETAPI</t>
  </si>
  <si>
    <t>63.11.062038</t>
  </si>
  <si>
    <t>KAMBIYAIN</t>
  </si>
  <si>
    <t>63.11.082012</t>
  </si>
  <si>
    <t>KANDANG JAYA</t>
  </si>
  <si>
    <t>63.11.052026</t>
  </si>
  <si>
    <t>KAPUL</t>
  </si>
  <si>
    <t>63.11.022011</t>
  </si>
  <si>
    <t>KARUH</t>
  </si>
  <si>
    <t>63.11.042014</t>
  </si>
  <si>
    <t>KARYA</t>
  </si>
  <si>
    <t>63.11.022018</t>
  </si>
  <si>
    <t>KASAI</t>
  </si>
  <si>
    <t>63.11.042018</t>
  </si>
  <si>
    <t>KEDONDONG</t>
  </si>
  <si>
    <t>63.11.032027</t>
  </si>
  <si>
    <t>KUPANG</t>
  </si>
  <si>
    <t>63.11.052014</t>
  </si>
  <si>
    <t>KUSAMBI HILIR</t>
  </si>
  <si>
    <t>63.11.052010</t>
  </si>
  <si>
    <t>KUSAMBI HULU</t>
  </si>
  <si>
    <t>63.11.052009</t>
  </si>
  <si>
    <t>LAJAR</t>
  </si>
  <si>
    <t>63.11.052008</t>
  </si>
  <si>
    <t>LALAYAU</t>
  </si>
  <si>
    <t>63.11.012013</t>
  </si>
  <si>
    <t>PARINGIN KOTA</t>
  </si>
  <si>
    <t>63.11.061023</t>
  </si>
  <si>
    <t>LAMPIHONG KANAN</t>
  </si>
  <si>
    <t>63.11.052005</t>
  </si>
  <si>
    <t>LAMPIHONG KIRI</t>
  </si>
  <si>
    <t>63.11.052007</t>
  </si>
  <si>
    <t>LAMPIHONG SELATAN</t>
  </si>
  <si>
    <t>63.11.052006</t>
  </si>
  <si>
    <t>LANGKAP</t>
  </si>
  <si>
    <t>63.11.082009</t>
  </si>
  <si>
    <t>PARINGIN TIMUR</t>
  </si>
  <si>
    <t>63.11.061019</t>
  </si>
  <si>
    <t>GALOMBANG</t>
  </si>
  <si>
    <t>63.11.072006</t>
  </si>
  <si>
    <t>PARINGIN SELATAN</t>
  </si>
  <si>
    <t>63.11.07</t>
  </si>
  <si>
    <t>BARUH BAHINU DALAM</t>
  </si>
  <si>
    <t>63.11.072004</t>
  </si>
  <si>
    <t>LIYU</t>
  </si>
  <si>
    <t>63.11.022014</t>
  </si>
  <si>
    <t>LOK BATU</t>
  </si>
  <si>
    <t>63.11.042002</t>
  </si>
  <si>
    <t>BARUH BAHINU LUAR</t>
  </si>
  <si>
    <t>63.11.072002</t>
  </si>
  <si>
    <t>LOK HAMAWANG</t>
  </si>
  <si>
    <t>63.11.052013</t>
  </si>
  <si>
    <t>LOK PANGINANGAN</t>
  </si>
  <si>
    <t>63.11.052017</t>
  </si>
  <si>
    <t>MAMANTANG</t>
  </si>
  <si>
    <t>63.11.022012</t>
  </si>
  <si>
    <t>MAMIGANG</t>
  </si>
  <si>
    <t>63.11.022026</t>
  </si>
  <si>
    <t>MAMPARI</t>
  </si>
  <si>
    <t>63.11.042008</t>
  </si>
  <si>
    <t>BINJAI</t>
  </si>
  <si>
    <t>63.11.072008</t>
  </si>
  <si>
    <t>MANTIMIN</t>
  </si>
  <si>
    <t>63.11.042007</t>
  </si>
  <si>
    <t>MANTUYAN</t>
  </si>
  <si>
    <t>63.11.022003</t>
  </si>
  <si>
    <t>BUNGIN</t>
  </si>
  <si>
    <t>63.11.072010</t>
  </si>
  <si>
    <t>MARAJAI</t>
  </si>
  <si>
    <t>63.11.022020</t>
  </si>
  <si>
    <t>MARIAS</t>
  </si>
  <si>
    <t>63.11.012012</t>
  </si>
  <si>
    <t>MATANG HANAU</t>
  </si>
  <si>
    <t>63.11.052016</t>
  </si>
  <si>
    <t>MATANG LURUS</t>
  </si>
  <si>
    <t>63.11.052012</t>
  </si>
  <si>
    <t>MAUYA</t>
  </si>
  <si>
    <t>63.11.022023</t>
  </si>
  <si>
    <t>MAYANAU</t>
  </si>
  <si>
    <t>63.11.082005</t>
  </si>
  <si>
    <t>MERAH</t>
  </si>
  <si>
    <t>63.11.032006</t>
  </si>
  <si>
    <t>MIHU</t>
  </si>
  <si>
    <t>63.11.012014</t>
  </si>
  <si>
    <t>MUARA JAYA</t>
  </si>
  <si>
    <t>63.11.032014</t>
  </si>
  <si>
    <t>MUARA NINIAN</t>
  </si>
  <si>
    <t>63.11.012001</t>
  </si>
  <si>
    <t>MUNDAR</t>
  </si>
  <si>
    <t>63.11.052027</t>
  </si>
  <si>
    <t>MUNGKUR UYAM</t>
  </si>
  <si>
    <t>63.11.012018</t>
  </si>
  <si>
    <t>MUNJUNG</t>
  </si>
  <si>
    <t>63.11.042003</t>
  </si>
  <si>
    <t>HALUBAU</t>
  </si>
  <si>
    <t>63.11.072007</t>
  </si>
  <si>
    <t>HALUBAU UTARA</t>
  </si>
  <si>
    <t>63.11.072012</t>
  </si>
  <si>
    <t>INAN</t>
  </si>
  <si>
    <t>63.11.072003</t>
  </si>
  <si>
    <t>NUNGKA</t>
  </si>
  <si>
    <t>63.11.032025</t>
  </si>
  <si>
    <t>PADANG RAYA</t>
  </si>
  <si>
    <t>63.11.022024</t>
  </si>
  <si>
    <t>PAMURUS</t>
  </si>
  <si>
    <t>63.11.012011</t>
  </si>
  <si>
    <t>PANAITAN</t>
  </si>
  <si>
    <t>63.11.052002</t>
  </si>
  <si>
    <t>LINGSIR</t>
  </si>
  <si>
    <t>63.11.072015</t>
  </si>
  <si>
    <t>PANIMBAAN</t>
  </si>
  <si>
    <t>63.11.012019</t>
  </si>
  <si>
    <t>MARADAP</t>
  </si>
  <si>
    <t>63.11.072011</t>
  </si>
  <si>
    <t>PELAJAU</t>
  </si>
  <si>
    <t>63.11.042004</t>
  </si>
  <si>
    <t>PEMATANG</t>
  </si>
  <si>
    <t>63.11.032005</t>
  </si>
  <si>
    <t>PIMPING</t>
  </si>
  <si>
    <t>63.11.052021</t>
  </si>
  <si>
    <t>PIYAIT</t>
  </si>
  <si>
    <t>63.11.032032</t>
  </si>
  <si>
    <t>PUDAK</t>
  </si>
  <si>
    <t>63.11.032008</t>
  </si>
  <si>
    <t>PULANTAN</t>
  </si>
  <si>
    <t>63.11.032012</t>
  </si>
  <si>
    <t>PUPUYUAN</t>
  </si>
  <si>
    <t>63.11.052024</t>
  </si>
  <si>
    <t>PUTAT BASIUN</t>
  </si>
  <si>
    <t>63.11.032021</t>
  </si>
  <si>
    <t>PUYUN</t>
  </si>
  <si>
    <t>63.11.022008</t>
  </si>
  <si>
    <t>RIWA</t>
  </si>
  <si>
    <t>63.11.042006</t>
  </si>
  <si>
    <t>SEI PUMPUNG</t>
  </si>
  <si>
    <t>63.11.032022</t>
  </si>
  <si>
    <t>SIKONTAN</t>
  </si>
  <si>
    <t>63.11.032011</t>
  </si>
  <si>
    <t>SIMPANG BUMBUAN</t>
  </si>
  <si>
    <t>63.11.082006</t>
  </si>
  <si>
    <t>SIMPANG NADONG</t>
  </si>
  <si>
    <t>63.11.082010</t>
  </si>
  <si>
    <t>SIMPANG TIGA</t>
  </si>
  <si>
    <t>63.11.052011</t>
  </si>
  <si>
    <t>SIRAP</t>
  </si>
  <si>
    <t>63.11.012008</t>
  </si>
  <si>
    <t>SUMBER AGUNG</t>
  </si>
  <si>
    <t>63.11.022025</t>
  </si>
  <si>
    <t>SUMBER REJEKI</t>
  </si>
  <si>
    <t>63.11.012021</t>
  </si>
  <si>
    <t>SUNGAI AWANG</t>
  </si>
  <si>
    <t>63.11.052025</t>
  </si>
  <si>
    <t>SUNGAI BATUNG</t>
  </si>
  <si>
    <t>63.11.012007</t>
  </si>
  <si>
    <t>MURUNG ABUIN</t>
  </si>
  <si>
    <t>63.11.072009</t>
  </si>
  <si>
    <t>SUNGAI TABUK</t>
  </si>
  <si>
    <t>63.11.052019</t>
  </si>
  <si>
    <t>SUNGSUM</t>
  </si>
  <si>
    <t>63.11.082003</t>
  </si>
  <si>
    <t>SURYATAMA</t>
  </si>
  <si>
    <t>63.11.022021</t>
  </si>
  <si>
    <t>TABUAN</t>
  </si>
  <si>
    <t>63.11.022004</t>
  </si>
  <si>
    <t>TAMPANG</t>
  </si>
  <si>
    <t>63.11.052015</t>
  </si>
  <si>
    <t>TANAH HABANG KANAN</t>
  </si>
  <si>
    <t>63.11.052003</t>
  </si>
  <si>
    <t>TANAH HABANG KIRI</t>
  </si>
  <si>
    <t>63.11.052001</t>
  </si>
  <si>
    <t>TANGALIN</t>
  </si>
  <si>
    <t>63.11.032026</t>
  </si>
  <si>
    <t>MURUNG JAMBU</t>
  </si>
  <si>
    <t>63.11.072013</t>
  </si>
  <si>
    <t>TARIWIN</t>
  </si>
  <si>
    <t>63.11.042001</t>
  </si>
  <si>
    <t>TAWAHAN</t>
  </si>
  <si>
    <t>63.11.012016</t>
  </si>
  <si>
    <t>63.11.082002</t>
  </si>
  <si>
    <t>PANGGUNG</t>
  </si>
  <si>
    <t>63.11.072005</t>
  </si>
  <si>
    <t>TELUK BAYUR</t>
  </si>
  <si>
    <t>63.11.012010</t>
  </si>
  <si>
    <t>TELUK KARYA</t>
  </si>
  <si>
    <t>63.11.052023</t>
  </si>
  <si>
    <t>TELUK MESJID</t>
  </si>
  <si>
    <t>63.11.042010</t>
  </si>
  <si>
    <t>TIGARUN</t>
  </si>
  <si>
    <t>63.11.012009</t>
  </si>
  <si>
    <t>TIMBUN TULANG</t>
  </si>
  <si>
    <t>63.11.042011</t>
  </si>
  <si>
    <t>TUNDAKAN</t>
  </si>
  <si>
    <t>63.11.032010</t>
  </si>
  <si>
    <t>TUNDI</t>
  </si>
  <si>
    <t>63.11.032013</t>
  </si>
  <si>
    <t>UREN</t>
  </si>
  <si>
    <t>63.11.022019</t>
  </si>
  <si>
    <t>TARANGAN</t>
  </si>
  <si>
    <t>63.11.072016</t>
  </si>
  <si>
    <t>TELAGA PURUN</t>
  </si>
  <si>
    <t>63.11.072014</t>
  </si>
  <si>
    <t>BATU PIRING</t>
  </si>
  <si>
    <t>63.11.071001</t>
  </si>
  <si>
    <t>Wonorejo</t>
  </si>
  <si>
    <t>63.11.012020</t>
  </si>
  <si>
    <t>JUai</t>
  </si>
  <si>
    <t>Kalahiang</t>
  </si>
  <si>
    <t>Riwa</t>
  </si>
  <si>
    <t>Bungin</t>
  </si>
  <si>
    <t>Binjai Punggal</t>
  </si>
  <si>
    <t>Awayan Hilir</t>
  </si>
  <si>
    <t>Inan</t>
  </si>
  <si>
    <t>Paringin Kota</t>
  </si>
  <si>
    <t>Tebing Tinggi</t>
  </si>
  <si>
    <t>Telaga Purun</t>
  </si>
  <si>
    <t>Akreditasi adalah penetapan tingkat kelayakan dan standardisasi Lembaga di bidang Kesejahteraan Sosial yang didasarkan pada penilaian program, sumber daya manusia, manajemen dan organisasi, sarana dan prasarana, dan hasil pelayanan kesejahteraan sosial.</t>
  </si>
  <si>
    <t xml:space="preserve">Akreditasi </t>
  </si>
  <si>
    <t>Tife data</t>
  </si>
  <si>
    <t>Kategorik</t>
  </si>
  <si>
    <t>Persyaratan akreditasi Unit Pelayanan sosial langsung baik diselenggarakan oleh Lembaga Kesejahteraan Sosial maupun mandiri dilakukan dengan ketentuan: a. berbadan hukum; b. terdaftar di kementerian/instansi sosial; dan c. melakukan pelayanan kesejahteraan sosial langsung kepada penyandang masalah kesejahteraan sosial</t>
  </si>
  <si>
    <t>Persyaratan akreditasi</t>
  </si>
  <si>
    <t>Peraturan Menteri Sosial Republik Indonesia Nomor 17 Tahun 2012 Tentang Akreditasi Lembaga Kesejahteraan Sosial Pasal 5 ayat 1</t>
  </si>
  <si>
    <t>Peraturan Menteri Sosial Republik Indonesia Nomor 17 Tahun 2012 Tentang Akreditasi Lembaga Kesejahteraan Sosial Pasal 1 ayat 3</t>
  </si>
  <si>
    <t>1 = Akreditasi A (Baik Sekali) = Berlaku 5 Tahun</t>
  </si>
  <si>
    <t>2 = Akreditasi B (Baik) = Berlaku 3 Tahun</t>
  </si>
  <si>
    <t>3 = Akreditasi C (Cukup) = Berlaku 2 Tahun</t>
  </si>
  <si>
    <t>Kode</t>
  </si>
  <si>
    <t>Akreditasi A</t>
  </si>
  <si>
    <t>Akreditasi B</t>
  </si>
  <si>
    <t>Akreditasi C</t>
  </si>
  <si>
    <t>Makna Akreditasi</t>
  </si>
  <si>
    <t>Baik Sekali</t>
  </si>
  <si>
    <t>Baik</t>
  </si>
  <si>
    <t>Cukup</t>
  </si>
  <si>
    <t>Masa berlaku</t>
  </si>
  <si>
    <t>5 Tahun</t>
  </si>
  <si>
    <t>3 Tahun</t>
  </si>
  <si>
    <t>2 Tahun</t>
  </si>
  <si>
    <t>1 = Akreditasi A (Baik Sekali) = Berlaku 5 Tahun
2 = Akreditasi B (Baik) = Berlaku 3 Tahun
3 = Akreditasi C (Cukup) = Berlaku 2 Tahun
4 = Proses Pengajuan Akreditasi</t>
  </si>
  <si>
    <t>Kode Akreditasi</t>
  </si>
  <si>
    <t>Akreditasi LKS</t>
  </si>
  <si>
    <t>Awayan</t>
  </si>
  <si>
    <t>Batu Mandi</t>
  </si>
  <si>
    <t>Halong</t>
  </si>
  <si>
    <t>Paringin</t>
  </si>
  <si>
    <t>Paringin Selatan</t>
  </si>
  <si>
    <t>Jumlah</t>
  </si>
  <si>
    <t>Persen</t>
  </si>
  <si>
    <t>Jumlah Lembaga Kesejahteraan Sosial (LKS) Menurut Sebarannya Per Kecamatan di Kabupaten Balangan Tahun 2025</t>
  </si>
  <si>
    <t>Jumlah Lembaga Kesejahteraan Sosial Menurut Status Akreditasi di Kabupaten Balangan Tahun 2025</t>
  </si>
  <si>
    <t>4 = Proses Pengajuan Akreditasi</t>
  </si>
  <si>
    <t>Total</t>
  </si>
  <si>
    <t>Count of Kecamatan</t>
  </si>
  <si>
    <t>Jumlah Lembaga Kesejahteraan Sosial Menurut Status Akreditasi Per Kecamatan di Kabupaten Balangan Tahun 2025</t>
  </si>
  <si>
    <t>Pemerlu Pelayanan Kesejahteraan Sosial (PPKS)</t>
  </si>
  <si>
    <t>1 = Anak Balita Terlantar
2 = Anak Terlantar
3 = Anak Yang Berhadapan Dengan Hukum
4 = Anak Jalanan
5 = Anak Dengan Kedisabilitasan
6 = Anak Yang Menjadi Korban Tindak Kekerasan Atau Diperlakukan Salah
7 = Anak Yang Memerlukan Perlindungan Khusus
8 = Lanjut Usia Terlantar
9 = Penyandang Disabilitas
10 = Tuna Susila
11 = Gelandangan
12 = Pengemis
13 = Pemulung
14 = Kelompok Minoritas
15 = Bekas Warga Binaan Lembaga Permasyarakatan
16 = Orang dengan HIV/AIDS (ODHA)
17 = Korban Penyalahgunaan NAPZA
18 = Korban Trafficking
19 = Korban Tindak Kekerasan
20 = Pekerja Migran Bermasalah Sosial
21 = Korban Bencana Alam
22 = Korban Bencana Sosial
23 = Perempuan Rawan Sosial Ekonomi
24 = Fakir Miskin
25 = Keluarga Bermasalah Sosial Psikologis
26 = Komunitas Adat Terpencil</t>
  </si>
  <si>
    <t xml:space="preserve">Klien adalah penerima manfaat pelayanan Praktik Pekerjaan Sosial yang meliputi individu, keluarga, kelompok, dan masyarakat. </t>
  </si>
  <si>
    <t>Klien</t>
  </si>
  <si>
    <t>Undang-undang (UU) Nomor 14 Tahun 2019 tentang Pekerja Sosial pasal 1 ayat 9</t>
  </si>
  <si>
    <t>1 = individu;
2 = keluarga;
3 = kelompok;
4 = masyarakat.</t>
  </si>
  <si>
    <t>Anak Balita Telantar adalah seorang anak berusia 5 (lima) tahun ke bawah yang ditelantarkan orang tuanya dan/atau berada di dalam keluarga tidak mampu oleh orang tua/keluarga yang tidak memberikan pengasuhan, perawatan, pembinaan dan perlindungan bagi anak sehingga hak-hak dasarnya semakin tidak terpenuhi serta anak dieksploitasi untuk tujuan tertentu</t>
  </si>
  <si>
    <t>Anak balita terlantar</t>
  </si>
  <si>
    <t>1	= Yatim piatu atau tidak dipelihara, ditinggalkan oleh orang tuanya pada orang lain, di tempat umum, rumah sakit, dan sebagainya;;
2	= Tidak pernah/tidak cukup diberi ASI dan/atau susu tambahan/pengganti
3	= Makan makanan pokok tidak mencukupi;
4	= Anak dititipkan atau ditinggal sendiri yang menimbulkan ketelantaran;
5	= Apa bila sakit tidak mempunyai akses kesehatan modern (dibawa ke Puskesmas dan lain-lain)
6	= Mengalami eksploitasi</t>
  </si>
  <si>
    <t xml:space="preserve"> Anak Telantar adalah seorang anak berusia 5 (lima) sampai 18 (delapan belas) tahun yang mengalami perlakukan  salah dan ditelantarkan oleh orang tua/keluarga atau anak kehilangan hak asuh dari orang tua/keluarga</t>
  </si>
  <si>
    <t>Anak Terlantar</t>
  </si>
  <si>
    <t>1 = Berasal dari keluarga fakir miskin;
2 = Anak yang mengalami perlakuan salah (kekerasan dalam rumah tangga)
3 = Ditelantarkan oleh orang tua/keluarga, atau;
4 = Anak kehilangan hak asuh dari orang tua/keluarga;
5	= Anak yang tidak pernah sekolah atau tidak sekolah lagi dan tidak tamat SMP;
6	= Makan makanan  pokok kurang dari 2 kali sehari;
7	= Memiliki pakaian kurang dari 4 stel layak pakai
8	= Bila sakit tidak diobati
9	= Yatim, Piatu, Yatim piatu;
10	= Tinggal bersama dengan bukan orang tua kandung yang miskin;
11	= Anak yang berusia kurang dari 18 tahun dan bekerja.</t>
  </si>
  <si>
    <t>kriteria</t>
  </si>
  <si>
    <t>Anak dengan Kedisabilitasan (ADK) adalah seseorang yang berusia 18 tahun ke bawah yang mempunyai kelainan fisik atau mental yang dapat mengganggu atau merupakan rintangan dan hambatan bagi dirinya untuk melakukan fungsi-fungsi jasmani, rohani maupun sosialnya secara layak, yang terdiri dari anak dengan disabilitas fisik, anak dengan disabilitas mental dan anak dengan disabilitas fisik dan mental.</t>
  </si>
  <si>
    <t>Anak dengan Kedisabilitasan (ADK)</t>
  </si>
  <si>
    <t>1 = Anak dengan disabilitas fisik : tubuh, netra, rungu wicara
2 = Anak dengan disabilitas mental : mental retardasi dan eks psikotik
3 = Anak dengan disabilitas fisik dan mental/disabilitas ganda
4 = Tidak mampu melaksanakan kehidupan sehari-hari.</t>
  </si>
  <si>
    <t>Fakir Miskin adalah seseorang atau kepala keluarga yang sama sekali tidak mempunyai sumber mata pencaharian dan atau tidak mempunyai kemampuan untuk memenuhi kebutuhan pokok atau orang yang mempunyai sumber mata pencaharian akan tetapi tidak dapat memenuhi kebutuhan pokok keluarga yang layak bagi kemanusiaan</t>
  </si>
  <si>
    <t>Fakir Miskin</t>
  </si>
  <si>
    <t>1 = Penghasilan rendah atau berada di bawah garis sangat miskinyang dapat diukur dari tingkat pengeluaran per orang per bulan berdasarkan standar BPS per wilayah provinsi dan kabupaten/kota;
2 = Ketergantungan pada bantuan pangan untuk penduduk miskin (seperti zakat/beras untuk orang miskin/santunan sosial);
3 = Keterbatasan kepemilikan pakaian untuk setiap anggota keluarga per tahun (hanya mampu memiliki 1 stel pakaian lengkap per orang per tahun);
4 = Tidak mampu membiayai pengobatan jika ada salah satu anggota keluarga sakit;
5 = Tidak mampu membiayai pendidikan dasar 9 tahun bagi anak-anaknya;
6 = Tidak memiliki harta (asset) yang dapat dimanfaatkan hasilnya atau dijual untuk membiayai kebutuhan hidup selama tiga bulan atau dua kali batas garis sangat miskin;
7 = Tinggal di rumah yang tidak layak huni;
8 = Sulit memperoleh air yang bersih.</t>
  </si>
  <si>
    <t>Klien Tanpa Keterangan Jenis Kelamin</t>
  </si>
  <si>
    <t>Jumlah Klien Lembaga Kesejahteraan Sosial Per Kecamatan dan Lembaga Penyelenggaranya di Kabupaten Balangan Tahun 2025</t>
  </si>
  <si>
    <t>Sum of Jumlah Klien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</si>
</sst>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charset val="1"/>
      <scheme val="minor"/>
    </font>
    <font>
      <sz val="8"/>
      <name val="Calibri"/>
      <family val="2"/>
      <charset val="1"/>
      <scheme val="minor"/>
    </font>
    <font>
      <b/>
      <sz val="11"/>
      <color theme="1"/>
      <name val="Calibri"/>
      <family val="2"/>
      <scheme val="minor"/>
    </font>
    <font>
      <i/>
      <sz val="10"/>
      <color theme="1"/>
      <name val="Calibri"/>
      <family val="2"/>
      <scheme val="minor"/>
    </font>
    <font>
      <b/>
      <sz val="14"/>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
    <border>
      <left/>
      <right/>
      <top/>
      <bottom/>
      <diagonal/>
    </border>
  </borders>
  <cellStyleXfs count="1">
    <xf numFmtId="0" fontId="0" fillId="0" borderId="0"/>
  </cellStyleXfs>
  <cellXfs count="24">
    <xf numFmtId="0" fontId="0" fillId="0" borderId="0" xfId="0"/>
    <xf numFmtId="0" fontId="0" fillId="0" borderId="0" xfId="0" pivotButton="1"/>
    <xf numFmtId="0" fontId="0" fillId="0" borderId="0" xfId="0" applyAlignment="1">
      <alignment horizontal="center"/>
    </xf>
    <xf numFmtId="0" fontId="0" fillId="0" borderId="0" xfId="0" applyAlignment="1">
      <alignment horizontal="justify" vertical="top" wrapText="1"/>
    </xf>
    <xf numFmtId="0" fontId="0" fillId="0" borderId="0" xfId="0" applyAlignment="1">
      <alignment horizontal="center" vertical="top" wrapText="1"/>
    </xf>
    <xf numFmtId="0" fontId="0" fillId="0" borderId="0" xfId="0" pivotButton="1" applyAlignment="1">
      <alignment horizontal="center" vertical="center" wrapText="1"/>
    </xf>
    <xf numFmtId="0" fontId="0" fillId="0" borderId="0" xfId="0" applyAlignment="1">
      <alignment horizontal="center" vertical="center" wrapText="1"/>
    </xf>
    <xf numFmtId="10" fontId="0" fillId="0" borderId="0" xfId="0" applyNumberFormat="1" applyAlignment="1">
      <alignment horizontal="center"/>
    </xf>
    <xf numFmtId="0" fontId="2" fillId="0" borderId="0" xfId="0" applyFont="1" applyAlignment="1">
      <alignment vertical="center" wrapText="1"/>
    </xf>
    <xf numFmtId="0" fontId="0" fillId="0" borderId="0" xfId="0" applyAlignment="1">
      <alignment vertical="center" wrapText="1"/>
    </xf>
    <xf numFmtId="0" fontId="4" fillId="0" borderId="0" xfId="0" applyFont="1" applyAlignment="1">
      <alignment vertical="top" wrapText="1"/>
    </xf>
    <xf numFmtId="0" fontId="0" fillId="2" borderId="0" xfId="0" applyFill="1"/>
    <xf numFmtId="0" fontId="0" fillId="2" borderId="0" xfId="0" applyFill="1" applyAlignment="1">
      <alignment horizontal="center"/>
    </xf>
    <xf numFmtId="0" fontId="0" fillId="2" borderId="0" xfId="0" applyFill="1" applyAlignment="1">
      <alignment horizontal="center" vertical="center" wrapText="1"/>
    </xf>
    <xf numFmtId="10" fontId="0" fillId="2" borderId="0" xfId="0" applyNumberFormat="1" applyFill="1" applyAlignment="1">
      <alignment horizontal="center"/>
    </xf>
    <xf numFmtId="0" fontId="2" fillId="2" borderId="0" xfId="0" applyFont="1" applyFill="1" applyAlignment="1">
      <alignment horizontal="center" wrapText="1"/>
    </xf>
    <xf numFmtId="0" fontId="4" fillId="0" borderId="0" xfId="0" applyFont="1" applyAlignment="1">
      <alignment horizontal="center" vertical="top" wrapText="1"/>
    </xf>
    <xf numFmtId="0" fontId="2" fillId="2" borderId="0" xfId="0" applyFont="1" applyFill="1" applyAlignment="1">
      <alignment vertical="center" wrapText="1"/>
    </xf>
    <xf numFmtId="0" fontId="2" fillId="2" borderId="0" xfId="0" applyFont="1" applyFill="1" applyAlignment="1">
      <alignment horizontal="center" vertical="center" wrapText="1"/>
    </xf>
    <xf numFmtId="0" fontId="3" fillId="2" borderId="0" xfId="0" applyFont="1" applyFill="1"/>
    <xf numFmtId="0" fontId="0" fillId="3" borderId="0" xfId="0" applyFill="1" applyAlignment="1">
      <alignment horizontal="center" vertical="center" wrapText="1"/>
    </xf>
    <xf numFmtId="0" fontId="0" fillId="3" borderId="0" xfId="0" applyFill="1"/>
    <xf numFmtId="0" fontId="0" fillId="3" borderId="0" xfId="0" applyFill="1" applyAlignment="1">
      <alignment horizontal="center"/>
    </xf>
    <xf numFmtId="10" fontId="0" fillId="3" borderId="0" xfId="0" applyNumberFormat="1" applyFill="1" applyAlignment="1">
      <alignment horizontal="center"/>
    </xf>
  </cellXfs>
  <cellStyles count="1">
    <cellStyle name="Normal" xfId="0" builtinId="0"/>
  </cellStyles>
  <dxfs count="157">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alignment horizontal="center" vertical="bottom" textRotation="0" wrapText="0"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wrapText="1"/>
    </dxf>
    <dxf>
      <alignment wrapText="1"/>
    </dxf>
    <dxf>
      <alignment wrapText="1"/>
    </dxf>
    <dxf>
      <alignment wrapText="1"/>
    </dxf>
    <dxf>
      <alignment horizontal="center"/>
    </dxf>
    <dxf>
      <alignment vertical="center"/>
    </dxf>
    <dxf>
      <alignment wrapText="1"/>
    </dxf>
    <dxf>
      <alignment vertical="center"/>
    </dxf>
    <dxf>
      <alignment horizontal="center"/>
    </dxf>
    <dxf>
      <alignment horizontal="center"/>
    </dxf>
    <dxf>
      <alignment horizontal="center"/>
    </dxf>
    <dxf>
      <alignment horizontal="center"/>
    </dxf>
    <dxf>
      <alignment vertical="center"/>
    </dxf>
    <dxf>
      <alignment vertical="center"/>
    </dxf>
    <dxf>
      <alignment wrapText="1"/>
    </dxf>
    <dxf>
      <alignment wrapText="1"/>
    </dxf>
    <dxf>
      <numFmt numFmtId="14" formatCode="0.00%"/>
    </dxf>
    <dxf>
      <alignment vertical="center"/>
    </dxf>
    <dxf>
      <alignment horizontal="center"/>
    </dxf>
    <dxf>
      <alignment vertical="center"/>
    </dxf>
    <dxf>
      <alignment vertical="center"/>
    </dxf>
    <dxf>
      <alignment horizontal="center"/>
    </dxf>
    <dxf>
      <alignment horizontal="center"/>
    </dxf>
    <dxf>
      <alignment wrapText="1"/>
    </dxf>
    <dxf>
      <alignment wrapText="1"/>
    </dxf>
    <dxf>
      <alignment horizontal="center"/>
    </dxf>
    <dxf>
      <alignment vertical="center"/>
    </dxf>
    <dxf>
      <alignment vertical="center"/>
    </dxf>
    <dxf>
      <alignment vertical="center"/>
    </dxf>
    <dxf>
      <alignment horizontal="center"/>
    </dxf>
    <dxf>
      <alignment horizontal="center"/>
    </dxf>
    <dxf>
      <alignment horizontal="center"/>
    </dxf>
    <dxf>
      <alignment wrapText="1"/>
    </dxf>
    <dxf>
      <alignment wrapText="1"/>
    </dxf>
    <dxf>
      <alignment wrapText="1"/>
    </dxf>
    <dxf>
      <alignment horizontal="center"/>
    </dxf>
    <dxf>
      <alignment horizontal="center"/>
    </dxf>
    <dxf>
      <alignment vertical="center"/>
    </dxf>
    <dxf>
      <alignment vertical="center"/>
    </dxf>
    <dxf>
      <alignment wrapText="1"/>
    </dxf>
    <dxf>
      <alignment wrapText="1"/>
    </dxf>
    <dxf>
      <alignment horizontal="center"/>
    </dxf>
    <dxf>
      <alignment vertical="center"/>
    </dxf>
    <dxf>
      <alignment wrapText="1"/>
    </dxf>
    <dxf>
      <alignment vertical="center"/>
    </dxf>
    <dxf>
      <alignment horizontal="center"/>
    </dxf>
    <dxf>
      <alignment horizontal="cent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numFmt numFmtId="14" formatCode="0.00%"/>
    </dxf>
    <dxf>
      <alignment vertical="center"/>
    </dxf>
    <dxf>
      <alignment vertical="center"/>
    </dxf>
    <dxf>
      <alignment vertical="center"/>
    </dxf>
    <dxf>
      <alignment horizontal="center"/>
    </dxf>
    <dxf>
      <alignment horizontal="center"/>
    </dxf>
    <dxf>
      <alignment horizontal="center"/>
    </dxf>
    <dxf>
      <alignment wrapText="1"/>
    </dxf>
    <dxf>
      <alignment wrapText="1"/>
    </dxf>
    <dxf>
      <alignment wrapText="1"/>
    </dxf>
    <dxf>
      <alignment horizontal="center"/>
    </dxf>
    <dxf>
      <alignment horizontal="center"/>
    </dxf>
    <dxf>
      <alignment vertical="center"/>
    </dxf>
    <dxf>
      <alignment vertical="center"/>
    </dxf>
    <dxf>
      <alignment vertical="center"/>
    </dxf>
    <dxf>
      <alignment horizontal="center"/>
    </dxf>
    <dxf>
      <alignment horizontal="center"/>
    </dxf>
    <dxf>
      <alignment horizontal="center"/>
    </dxf>
    <dxf>
      <alignment wrapText="1"/>
    </dxf>
    <dxf>
      <alignment wrapText="1"/>
    </dxf>
    <dxf>
      <alignment wrapText="1"/>
    </dxf>
    <dxf>
      <alignment horizontal="center"/>
    </dxf>
    <dxf>
      <alignment horizontal="center"/>
    </dxf>
    <dxf>
      <alignment vertical="center"/>
    </dxf>
    <dxf>
      <alignment vertical="center"/>
    </dxf>
    <dxf>
      <alignment wrapText="1"/>
    </dxf>
    <dxf>
      <alignment wrapText="1"/>
    </dxf>
    <dxf>
      <alignment horizontal="center"/>
    </dxf>
    <dxf>
      <alignment vertical="center"/>
    </dxf>
    <dxf>
      <alignment wrapText="1"/>
    </dxf>
    <dxf>
      <alignment vertical="center"/>
    </dxf>
    <dxf>
      <alignment horizontal="center"/>
    </dxf>
    <dxf>
      <alignment horizontal="center"/>
    </dxf>
    <dxf>
      <alignment horizontal="justify" vertical="top" textRotation="0" wrapText="1" indent="0" justifyLastLine="0" shrinkToFit="0" readingOrder="0"/>
    </dxf>
    <dxf>
      <numFmt numFmtId="0" formatCode="General"/>
      <alignment horizontal="justify" vertical="top" textRotation="0" wrapText="1" indent="0" justifyLastLine="0" shrinkToFit="0" readingOrder="0"/>
    </dxf>
    <dxf>
      <alignment horizontal="justify" vertical="top" textRotation="0" wrapText="1" indent="0" justifyLastLine="0" shrinkToFit="0" readingOrder="0"/>
    </dxf>
    <dxf>
      <alignment horizontal="justify" vertical="top" textRotation="0" wrapText="1" indent="0" justifyLastLine="0" shrinkToFit="0" readingOrder="0"/>
    </dxf>
    <dxf>
      <alignment horizontal="justify" vertical="top" textRotation="0" wrapText="1" indent="0" justifyLastLine="0" shrinkToFit="0" readingOrder="0"/>
    </dxf>
    <dxf>
      <alignment horizontal="center" vertical="top" textRotation="0" wrapText="1" indent="0" justifyLastLine="0" shrinkToFit="0" readingOrder="0"/>
    </dxf>
    <dxf>
      <alignment horizontal="justify" vertical="top" textRotation="0" wrapText="1" indent="0" justifyLastLine="0" shrinkToFit="0" readingOrder="0"/>
    </dxf>
    <dxf>
      <numFmt numFmtId="0" formatCode="General"/>
    </dxf>
    <dxf>
      <numFmt numFmtId="0" formatCode="General"/>
    </dxf>
    <dxf>
      <numFmt numFmtId="0" formatCode="General"/>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5790.896695370371" createdVersion="7" refreshedVersion="7" minRefreshableVersion="3" recordCount="9" xr:uid="{1421812F-F5CD-4BA8-91BF-6605E8232077}">
  <cacheSource type="worksheet">
    <worksheetSource name="lks"/>
  </cacheSource>
  <cacheFields count="14">
    <cacheField name="Nama LKS" numFmtId="0">
      <sharedItems count="9">
        <s v="LKSA Nurul Iman"/>
        <s v="LKSA Nurul Muhibbin"/>
        <s v="LKSA Nurul Yaqin"/>
        <s v="LKSA Ikhwanul Muslimin"/>
        <s v="LKSA Sirajul Huda"/>
        <s v="LKSA Ainul Amin"/>
        <s v="LKSA Al Hijrah"/>
        <s v="LKSA Riyadhul Muhibbin"/>
        <s v="LKS PD Nurul Yaqin"/>
      </sharedItems>
    </cacheField>
    <cacheField name="Sasaran" numFmtId="0">
      <sharedItems count="3">
        <s v="Yatim, Piatu dan Yatim Piatu"/>
        <s v="Yatim, Piatu dan Yatim Piatu, Anak dari keluarga miskin dan/anak terlantar"/>
        <s v="Disabilitas"/>
      </sharedItems>
    </cacheField>
    <cacheField name="Klien Laki-laki" numFmtId="0">
      <sharedItems containsString="0" containsBlank="1" containsNumber="1" containsInteger="1" minValue="14" maxValue="65"/>
    </cacheField>
    <cacheField name="Klein Perempuan" numFmtId="0">
      <sharedItems containsString="0" containsBlank="1" containsNumber="1" containsInteger="1" minValue="7" maxValue="59"/>
    </cacheField>
    <cacheField name="Klien Tanpa Keterangan Jenis Kelamin" numFmtId="0">
      <sharedItems containsString="0" containsBlank="1" containsNumber="1" containsInteger="1" minValue="125" maxValue="125"/>
    </cacheField>
    <cacheField name="Kode Akreditasi" numFmtId="0">
      <sharedItems containsSemiMixedTypes="0" containsString="0" containsNumber="1" containsInteger="1" minValue="1" maxValue="4"/>
    </cacheField>
    <cacheField name="Akreditasi LKS" numFmtId="0">
      <sharedItems count="4">
        <s v="Akreditasi A"/>
        <s v="Akreditasi C"/>
        <s v="Akreditasi B"/>
        <s v="Proses Pengajuan Akreditasi"/>
      </sharedItems>
    </cacheField>
    <cacheField name="Alamat" numFmtId="0">
      <sharedItems/>
    </cacheField>
    <cacheField name="Keterangan" numFmtId="0">
      <sharedItems count="3">
        <s v="Satu Jenis Layanan PPKS"/>
        <s v="Bergabung dengan Pesantren"/>
        <s v="Layanan Luar Panti"/>
      </sharedItems>
    </cacheField>
    <cacheField name="Kode desa" numFmtId="0">
      <sharedItems/>
    </cacheField>
    <cacheField name="Desa/Kelurahan" numFmtId="0">
      <sharedItems/>
    </cacheField>
    <cacheField name="Kode Kecamatan" numFmtId="0">
      <sharedItems count="6">
        <s v="63.11.06"/>
        <s v="63.11.02"/>
        <s v="63.11.07"/>
        <s v="63.11.04"/>
        <s v="63.11.08"/>
        <s v="63.11.03"/>
      </sharedItems>
    </cacheField>
    <cacheField name="Kecamatan" numFmtId="0">
      <sharedItems count="6">
        <s v="Paringin"/>
        <s v="Halong"/>
        <s v="Paringin Selatan"/>
        <s v="Batu Mandi"/>
        <s v="Tebing Tinggi"/>
        <s v="Awayan"/>
      </sharedItems>
    </cacheField>
    <cacheField name="Jumlah Klien" numFmtId="0" formula=" ('Klien Laki-laki'+'Klein Perempuan'+'Klien Tanpa Keterangan Jenis Kelamin')"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
  <r>
    <x v="0"/>
    <x v="0"/>
    <n v="19"/>
    <n v="16"/>
    <m/>
    <n v="1"/>
    <x v="0"/>
    <s v="Desa Kalahiang RT.01 RW 01 Kec. Paringin"/>
    <x v="0"/>
    <s v="63.11.062006"/>
    <s v="Kalahiang"/>
    <x v="0"/>
    <x v="0"/>
  </r>
  <r>
    <x v="1"/>
    <x v="0"/>
    <n v="65"/>
    <n v="59"/>
    <m/>
    <n v="3"/>
    <x v="1"/>
    <s v="Jl. Simpang Tiga RT.001 RW.001 Binjai Punggal Halong"/>
    <x v="1"/>
    <s v="63.11.022013"/>
    <s v="Binjai Punggal"/>
    <x v="1"/>
    <x v="1"/>
  </r>
  <r>
    <x v="2"/>
    <x v="1"/>
    <n v="23"/>
    <n v="10"/>
    <m/>
    <n v="3"/>
    <x v="1"/>
    <s v="Jl. Temenggung Jalil Desa Inan RT.03 Kec. Paringin Selatan"/>
    <x v="0"/>
    <s v="63.11.072003"/>
    <s v="Inan"/>
    <x v="2"/>
    <x v="2"/>
  </r>
  <r>
    <x v="3"/>
    <x v="1"/>
    <n v="17"/>
    <n v="25"/>
    <m/>
    <n v="3"/>
    <x v="1"/>
    <s v="Jl. Merdeka RT.08 No.04 Kelurahan Paringin Kota Kec. Paringin"/>
    <x v="1"/>
    <s v="63.11.061023"/>
    <s v="Paringin Kota"/>
    <x v="0"/>
    <x v="0"/>
  </r>
  <r>
    <x v="4"/>
    <x v="0"/>
    <n v="14"/>
    <n v="7"/>
    <m/>
    <n v="2"/>
    <x v="2"/>
    <s v="Desa Riwa RT.03 RW.02 Kec. Batu Mandi"/>
    <x v="2"/>
    <s v="63.11.042006"/>
    <s v="Riwa"/>
    <x v="3"/>
    <x v="3"/>
  </r>
  <r>
    <x v="5"/>
    <x v="1"/>
    <n v="40"/>
    <n v="26"/>
    <m/>
    <n v="2"/>
    <x v="2"/>
    <s v="Jl. Rambung Raya Desa Tebing Tinggi"/>
    <x v="2"/>
    <s v="63.11.082002"/>
    <s v="Tebing Tinggi"/>
    <x v="4"/>
    <x v="4"/>
  </r>
  <r>
    <x v="6"/>
    <x v="0"/>
    <n v="16"/>
    <n v="18"/>
    <m/>
    <n v="4"/>
    <x v="3"/>
    <s v="Desa Telaga Purun RT.02 Kec. Paringin Selatan"/>
    <x v="2"/>
    <s v="63.11.072014"/>
    <s v="Telaga Purun"/>
    <x v="2"/>
    <x v="2"/>
  </r>
  <r>
    <x v="7"/>
    <x v="1"/>
    <n v="64"/>
    <n v="59"/>
    <m/>
    <n v="4"/>
    <x v="3"/>
    <s v="Desa Bungin RT.06 Kec. Paringin Selatan"/>
    <x v="1"/>
    <s v="63.11.072010"/>
    <s v="Bungin"/>
    <x v="2"/>
    <x v="2"/>
  </r>
  <r>
    <x v="8"/>
    <x v="2"/>
    <m/>
    <m/>
    <n v="125"/>
    <n v="4"/>
    <x v="3"/>
    <s v="Jl. Mesjid Darul Abrar Desa Awayan Hilir RT.01"/>
    <x v="0"/>
    <s v="63.11.032020"/>
    <s v="Awayan Hilir"/>
    <x v="5"/>
    <x v="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0BB0DC6-8C36-4054-9746-3F1B1C11CF68}" name="PivotTable3" cacheId="23" applyNumberFormats="0" applyBorderFormats="0" applyFontFormats="0" applyPatternFormats="0" applyAlignmentFormats="0" applyWidthHeightFormats="1" dataCaption="Values" grandTotalCaption="Jumlah" updatedVersion="7" minRefreshableVersion="3" itemPrintTitles="1" createdVersion="7" indent="0" compact="0" compactData="0" multipleFieldFilters="0">
  <location ref="B29:H37" firstHeaderRow="1" firstDataRow="2" firstDataCol="2"/>
  <pivotFields count="14">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howAll="0" defaultSubtotal="0"/>
    <pivotField axis="axisCol" compact="0" outline="0" showAll="0" defaultSubtotal="0">
      <items count="4">
        <item x="0"/>
        <item x="2"/>
        <item x="1"/>
        <item x="3"/>
      </items>
    </pivotField>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6">
        <item x="1"/>
        <item x="5"/>
        <item x="3"/>
        <item x="0"/>
        <item x="2"/>
        <item x="4"/>
      </items>
    </pivotField>
    <pivotField axis="axisRow" dataField="1" compact="0" outline="0" showAll="0" defaultSubtotal="0">
      <items count="6">
        <item x="5"/>
        <item x="3"/>
        <item x="1"/>
        <item x="0"/>
        <item x="2"/>
        <item x="4"/>
      </items>
    </pivotField>
    <pivotField compact="0" outline="0" subtotalTop="0" dragToRow="0" dragToCol="0" dragToPage="0" showAll="0" defaultSubtotal="0"/>
  </pivotFields>
  <rowFields count="2">
    <field x="11"/>
    <field x="12"/>
  </rowFields>
  <rowItems count="7">
    <i>
      <x/>
      <x v="2"/>
    </i>
    <i>
      <x v="1"/>
      <x/>
    </i>
    <i>
      <x v="2"/>
      <x v="1"/>
    </i>
    <i>
      <x v="3"/>
      <x v="3"/>
    </i>
    <i>
      <x v="4"/>
      <x v="4"/>
    </i>
    <i>
      <x v="5"/>
      <x v="5"/>
    </i>
    <i t="grand">
      <x/>
    </i>
  </rowItems>
  <colFields count="1">
    <field x="6"/>
  </colFields>
  <colItems count="5">
    <i>
      <x/>
    </i>
    <i>
      <x v="1"/>
    </i>
    <i>
      <x v="2"/>
    </i>
    <i>
      <x v="3"/>
    </i>
    <i t="grand">
      <x/>
    </i>
  </colItems>
  <dataFields count="1">
    <dataField name="Count of Kecamatan" fld="12" subtotal="count" baseField="0" baseItem="0"/>
  </dataFields>
  <formats count="40">
    <format dxfId="57">
      <pivotArea outline="0" collapsedLevelsAreSubtotals="1" fieldPosition="0"/>
    </format>
    <format dxfId="56">
      <pivotArea dataOnly="0" labelOnly="1" outline="0" axis="axisValues" fieldPosition="0"/>
    </format>
    <format dxfId="55">
      <pivotArea dataOnly="0" labelOnly="1" outline="0" axis="axisValues" fieldPosition="0"/>
    </format>
    <format dxfId="54">
      <pivotArea field="6" type="button" dataOnly="0" labelOnly="1" outline="0" axis="axisCol" fieldPosition="0"/>
    </format>
    <format dxfId="53">
      <pivotArea field="6" type="button" dataOnly="0" labelOnly="1" outline="0" axis="axisCol" fieldPosition="0"/>
    </format>
    <format dxfId="52">
      <pivotArea field="6" type="button" dataOnly="0" labelOnly="1" outline="0" axis="axisCol" fieldPosition="0"/>
    </format>
    <format dxfId="51">
      <pivotArea field="11" type="button" dataOnly="0" labelOnly="1" outline="0" axis="axisRow" fieldPosition="0"/>
    </format>
    <format dxfId="50">
      <pivotArea field="12" type="button" dataOnly="0" labelOnly="1" outline="0" axis="axisRow" fieldPosition="1"/>
    </format>
    <format dxfId="49">
      <pivotArea dataOnly="0" labelOnly="1" outline="0" fieldPosition="0">
        <references count="1">
          <reference field="6" count="0"/>
        </references>
      </pivotArea>
    </format>
    <format dxfId="48">
      <pivotArea dataOnly="0" labelOnly="1" grandCol="1" outline="0" fieldPosition="0"/>
    </format>
    <format dxfId="47">
      <pivotArea field="11" type="button" dataOnly="0" labelOnly="1" outline="0" axis="axisRow" fieldPosition="0"/>
    </format>
    <format dxfId="46">
      <pivotArea field="12" type="button" dataOnly="0" labelOnly="1" outline="0" axis="axisRow" fieldPosition="1"/>
    </format>
    <format dxfId="45">
      <pivotArea dataOnly="0" labelOnly="1" outline="0" fieldPosition="0">
        <references count="1">
          <reference field="6" count="0"/>
        </references>
      </pivotArea>
    </format>
    <format dxfId="44">
      <pivotArea dataOnly="0" labelOnly="1" grandCol="1" outline="0" fieldPosition="0"/>
    </format>
    <format dxfId="43">
      <pivotArea field="11" type="button" dataOnly="0" labelOnly="1" outline="0" axis="axisRow" fieldPosition="0"/>
    </format>
    <format dxfId="42">
      <pivotArea field="12" type="button" dataOnly="0" labelOnly="1" outline="0" axis="axisRow" fieldPosition="1"/>
    </format>
    <format dxfId="41">
      <pivotArea dataOnly="0" labelOnly="1" outline="0" fieldPosition="0">
        <references count="1">
          <reference field="6" count="0"/>
        </references>
      </pivotArea>
    </format>
    <format dxfId="40">
      <pivotArea dataOnly="0" labelOnly="1" grandCol="1" outline="0" fieldPosition="0"/>
    </format>
    <format dxfId="21">
      <pivotArea type="all" dataOnly="0" outline="0" fieldPosition="0"/>
    </format>
    <format dxfId="20">
      <pivotArea outline="0" collapsedLevelsAreSubtotals="1" fieldPosition="0"/>
    </format>
    <format dxfId="19">
      <pivotArea type="origin" dataOnly="0" labelOnly="1" outline="0" fieldPosition="0"/>
    </format>
    <format dxfId="18">
      <pivotArea field="6" type="button" dataOnly="0" labelOnly="1" outline="0" axis="axisCol" fieldPosition="0"/>
    </format>
    <format dxfId="17">
      <pivotArea type="topRight" dataOnly="0" labelOnly="1" outline="0" fieldPosition="0"/>
    </format>
    <format dxfId="16">
      <pivotArea field="11" type="button" dataOnly="0" labelOnly="1" outline="0" axis="axisRow" fieldPosition="0"/>
    </format>
    <format dxfId="15">
      <pivotArea field="12" type="button" dataOnly="0" labelOnly="1" outline="0" axis="axisRow" fieldPosition="1"/>
    </format>
    <format dxfId="14">
      <pivotArea dataOnly="0" labelOnly="1" outline="0" fieldPosition="0">
        <references count="1">
          <reference field="11" count="0"/>
        </references>
      </pivotArea>
    </format>
    <format dxfId="13">
      <pivotArea dataOnly="0" labelOnly="1" grandRow="1" outline="0" fieldPosition="0"/>
    </format>
    <format dxfId="12">
      <pivotArea dataOnly="0" labelOnly="1" outline="0" fieldPosition="0">
        <references count="2">
          <reference field="11" count="1" selected="0">
            <x v="0"/>
          </reference>
          <reference field="12" count="1">
            <x v="2"/>
          </reference>
        </references>
      </pivotArea>
    </format>
    <format dxfId="11">
      <pivotArea dataOnly="0" labelOnly="1" outline="0" fieldPosition="0">
        <references count="2">
          <reference field="11" count="1" selected="0">
            <x v="1"/>
          </reference>
          <reference field="12" count="1">
            <x v="0"/>
          </reference>
        </references>
      </pivotArea>
    </format>
    <format dxfId="10">
      <pivotArea dataOnly="0" labelOnly="1" outline="0" fieldPosition="0">
        <references count="2">
          <reference field="11" count="1" selected="0">
            <x v="2"/>
          </reference>
          <reference field="12" count="1">
            <x v="1"/>
          </reference>
        </references>
      </pivotArea>
    </format>
    <format dxfId="9">
      <pivotArea dataOnly="0" labelOnly="1" outline="0" fieldPosition="0">
        <references count="2">
          <reference field="11" count="1" selected="0">
            <x v="3"/>
          </reference>
          <reference field="12" count="1">
            <x v="3"/>
          </reference>
        </references>
      </pivotArea>
    </format>
    <format dxfId="8">
      <pivotArea dataOnly="0" labelOnly="1" outline="0" fieldPosition="0">
        <references count="2">
          <reference field="11" count="1" selected="0">
            <x v="4"/>
          </reference>
          <reference field="12" count="1">
            <x v="4"/>
          </reference>
        </references>
      </pivotArea>
    </format>
    <format dxfId="7">
      <pivotArea dataOnly="0" labelOnly="1" outline="0" fieldPosition="0">
        <references count="2">
          <reference field="11" count="1" selected="0">
            <x v="5"/>
          </reference>
          <reference field="12" count="1">
            <x v="5"/>
          </reference>
        </references>
      </pivotArea>
    </format>
    <format dxfId="6">
      <pivotArea dataOnly="0" labelOnly="1" outline="0" fieldPosition="0">
        <references count="1">
          <reference field="6" count="0"/>
        </references>
      </pivotArea>
    </format>
    <format dxfId="5">
      <pivotArea dataOnly="0" labelOnly="1" grandCol="1" outline="0" fieldPosition="0"/>
    </format>
    <format dxfId="4">
      <pivotArea field="11" type="button" dataOnly="0" labelOnly="1" outline="0" axis="axisRow" fieldPosition="0"/>
    </format>
    <format dxfId="3">
      <pivotArea field="12" type="button" dataOnly="0" labelOnly="1" outline="0" axis="axisRow" fieldPosition="1"/>
    </format>
    <format dxfId="2">
      <pivotArea dataOnly="0" labelOnly="1" outline="0" fieldPosition="0">
        <references count="1">
          <reference field="6" count="0"/>
        </references>
      </pivotArea>
    </format>
    <format dxfId="1">
      <pivotArea dataOnly="0" labelOnly="1" grandCol="1" outline="0" fieldPosition="0"/>
    </format>
    <format dxfId="0">
      <pivotArea dataOnly="0"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2A15906-7D5F-4313-B923-683D7053AE7B}" name="PivotTable2" cacheId="23" applyNumberFormats="0" applyBorderFormats="0" applyFontFormats="0" applyPatternFormats="0" applyAlignmentFormats="0" applyWidthHeightFormats="1" dataCaption="Values" grandTotalCaption="Total" updatedVersion="7" minRefreshableVersion="3" itemPrintTitles="1" createdVersion="7" indent="0" compact="0" compactData="0" multipleFieldFilters="0">
  <location ref="B14:D19" firstHeaderRow="0" firstDataRow="1" firstDataCol="1"/>
  <pivotFields count="14">
    <pivotField dataField="1"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howAll="0" defaultSubtotal="0"/>
    <pivotField axis="axisRow" compact="0" outline="0" showAll="0" defaultSubtotal="0">
      <items count="4">
        <item x="0"/>
        <item x="2"/>
        <item x="1"/>
        <item x="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items count="6">
        <item x="1"/>
        <item x="5"/>
        <item x="3"/>
        <item x="0"/>
        <item x="2"/>
        <item x="4"/>
      </items>
    </pivotField>
    <pivotField compact="0" outline="0" showAll="0" defaultSubtotal="0">
      <items count="6">
        <item x="5"/>
        <item x="3"/>
        <item x="1"/>
        <item x="0"/>
        <item x="2"/>
        <item x="4"/>
      </items>
    </pivotField>
    <pivotField compact="0" outline="0" subtotalTop="0" dragToRow="0" dragToCol="0" dragToPage="0" showAll="0" defaultSubtotal="0"/>
  </pivotFields>
  <rowFields count="1">
    <field x="6"/>
  </rowFields>
  <rowItems count="5">
    <i>
      <x/>
    </i>
    <i>
      <x v="1"/>
    </i>
    <i>
      <x v="2"/>
    </i>
    <i>
      <x v="3"/>
    </i>
    <i t="grand">
      <x/>
    </i>
  </rowItems>
  <colFields count="1">
    <field x="-2"/>
  </colFields>
  <colItems count="2">
    <i>
      <x/>
    </i>
    <i i="1">
      <x v="1"/>
    </i>
  </colItems>
  <dataFields count="2">
    <dataField name="Jumlah" fld="0" subtotal="count" baseField="0" baseItem="0"/>
    <dataField name="Persen" fld="0" subtotal="count" showDataAs="percentOfCol" baseField="0" baseItem="0" numFmtId="10"/>
  </dataFields>
  <formats count="25">
    <format dxfId="73">
      <pivotArea outline="0" collapsedLevelsAreSubtotals="1" fieldPosition="0"/>
    </format>
    <format dxfId="72">
      <pivotArea field="11" type="button" dataOnly="0" labelOnly="1" outline="0"/>
    </format>
    <format dxfId="71">
      <pivotArea field="12" type="button" dataOnly="0" labelOnly="1" outline="0"/>
    </format>
    <format dxfId="70">
      <pivotArea field="11" type="button" dataOnly="0" labelOnly="1" outline="0"/>
    </format>
    <format dxfId="69">
      <pivotArea field="12" type="button" dataOnly="0" labelOnly="1" outline="0"/>
    </format>
    <format dxfId="68">
      <pivotArea field="11" type="button" dataOnly="0" labelOnly="1" outline="0"/>
    </format>
    <format dxfId="67">
      <pivotArea field="12" type="button" dataOnly="0" labelOnly="1" outline="0"/>
    </format>
    <format dxfId="66">
      <pivotArea dataOnly="0" labelOnly="1" outline="0" axis="axisValues" fieldPosition="0"/>
    </format>
    <format dxfId="65">
      <pivotArea dataOnly="0" labelOnly="1" outline="0" axis="axisValues" fieldPosition="0"/>
    </format>
    <format dxfId="64">
      <pivotArea outline="0" fieldPosition="0">
        <references count="1">
          <reference field="4294967294" count="1">
            <x v="1"/>
          </reference>
        </references>
      </pivotArea>
    </format>
    <format dxfId="63">
      <pivotArea field="6" type="button" dataOnly="0" labelOnly="1" outline="0" axis="axisRow" fieldPosition="0"/>
    </format>
    <format dxfId="62">
      <pivotArea dataOnly="0" labelOnly="1" outline="0" fieldPosition="0">
        <references count="1">
          <reference field="4294967294" count="2">
            <x v="0"/>
            <x v="1"/>
          </reference>
        </references>
      </pivotArea>
    </format>
    <format dxfId="61">
      <pivotArea field="6" type="button" dataOnly="0" labelOnly="1" outline="0" axis="axisRow" fieldPosition="0"/>
    </format>
    <format dxfId="60">
      <pivotArea dataOnly="0" labelOnly="1" outline="0" fieldPosition="0">
        <references count="1">
          <reference field="4294967294" count="2">
            <x v="0"/>
            <x v="1"/>
          </reference>
        </references>
      </pivotArea>
    </format>
    <format dxfId="59">
      <pivotArea field="6" type="button" dataOnly="0" labelOnly="1" outline="0" axis="axisRow" fieldPosition="0"/>
    </format>
    <format dxfId="58">
      <pivotArea dataOnly="0" labelOnly="1" outline="0" fieldPosition="0">
        <references count="1">
          <reference field="4294967294" count="2">
            <x v="0"/>
            <x v="1"/>
          </reference>
        </references>
      </pivotArea>
    </format>
    <format dxfId="30">
      <pivotArea type="all" dataOnly="0" outline="0" fieldPosition="0"/>
    </format>
    <format dxfId="29">
      <pivotArea outline="0" collapsedLevelsAreSubtotals="1" fieldPosition="0"/>
    </format>
    <format dxfId="28">
      <pivotArea field="6" type="button" dataOnly="0" labelOnly="1" outline="0" axis="axisRow" fieldPosition="0"/>
    </format>
    <format dxfId="27">
      <pivotArea dataOnly="0" labelOnly="1" outline="0" fieldPosition="0">
        <references count="1">
          <reference field="6" count="0"/>
        </references>
      </pivotArea>
    </format>
    <format dxfId="26">
      <pivotArea dataOnly="0" labelOnly="1" grandRow="1" outline="0" fieldPosition="0"/>
    </format>
    <format dxfId="25">
      <pivotArea dataOnly="0" labelOnly="1" outline="0" fieldPosition="0">
        <references count="1">
          <reference field="4294967294" count="2">
            <x v="0"/>
            <x v="1"/>
          </reference>
        </references>
      </pivotArea>
    </format>
    <format dxfId="24">
      <pivotArea field="6" type="button" dataOnly="0" labelOnly="1" outline="0" axis="axisRow" fieldPosition="0"/>
    </format>
    <format dxfId="23">
      <pivotArea dataOnly="0" labelOnly="1" outline="0" fieldPosition="0">
        <references count="1">
          <reference field="4294967294" count="2">
            <x v="0"/>
            <x v="1"/>
          </reference>
        </references>
      </pivotArea>
    </format>
    <format dxfId="22">
      <pivotArea dataOnly="0"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8889752E-1279-48F7-997A-16B0DAC4810E}" name="PivotTable5" cacheId="23" applyNumberFormats="0" applyBorderFormats="0" applyFontFormats="0" applyPatternFormats="0" applyAlignmentFormats="0" applyWidthHeightFormats="1" dataCaption="Values" grandTotalCaption="Jumlah" updatedVersion="7" minRefreshableVersion="3" itemPrintTitles="1" createdVersion="7" indent="0" compact="0" compactData="0" multipleFieldFilters="0">
  <location ref="B60:G71" firstHeaderRow="1" firstDataRow="2" firstDataCol="2"/>
  <pivotFields count="14">
    <pivotField axis="axisRow" compact="0" outline="0" showAll="0" defaultSubtotal="0">
      <items count="9">
        <item x="8"/>
        <item x="5"/>
        <item x="6"/>
        <item x="3"/>
        <item x="0"/>
        <item x="1"/>
        <item x="2"/>
        <item x="7"/>
        <item x="4"/>
      </items>
    </pivotField>
    <pivotField compact="0" outline="0" showAll="0" defaultSubtotal="0">
      <items count="3">
        <item x="2"/>
        <item x="0"/>
        <item x="1"/>
      </items>
    </pivotField>
    <pivotField compact="0" outline="0" showAll="0" defaultSubtotal="0"/>
    <pivotField compact="0" outline="0" showAll="0" defaultSubtotal="0"/>
    <pivotField compact="0" outline="0" subtotalTop="0" showAll="0" defaultSubtotal="0"/>
    <pivotField compact="0" outline="0" showAll="0" defaultSubtotal="0"/>
    <pivotField compact="0" outline="0" showAll="0" defaultSubtotal="0">
      <items count="4">
        <item x="0"/>
        <item x="2"/>
        <item x="1"/>
        <item x="3"/>
      </items>
    </pivotField>
    <pivotField compact="0" outline="0" showAll="0" defaultSubtotal="0"/>
    <pivotField axis="axisCol" compact="0" outline="0" showAll="0" defaultSubtotal="0">
      <items count="3">
        <item x="1"/>
        <item x="2"/>
        <item x="0"/>
      </items>
    </pivotField>
    <pivotField compact="0" outline="0" showAll="0" defaultSubtotal="0"/>
    <pivotField compact="0" outline="0" showAll="0" defaultSubtotal="0"/>
    <pivotField compact="0" outline="0" showAll="0" defaultSubtotal="0">
      <items count="6">
        <item x="1"/>
        <item x="5"/>
        <item x="3"/>
        <item x="0"/>
        <item x="2"/>
        <item x="4"/>
      </items>
    </pivotField>
    <pivotField axis="axisRow" compact="0" outline="0" showAll="0" defaultSubtotal="0">
      <items count="6">
        <item x="5"/>
        <item x="3"/>
        <item x="1"/>
        <item x="0"/>
        <item x="2"/>
        <item x="4"/>
      </items>
    </pivotField>
    <pivotField dataField="1" compact="0" outline="0" subtotalTop="0" dragToRow="0" dragToCol="0" dragToPage="0" showAll="0" defaultSubtotal="0"/>
  </pivotFields>
  <rowFields count="2">
    <field x="12"/>
    <field x="0"/>
  </rowFields>
  <rowItems count="10">
    <i>
      <x/>
      <x/>
    </i>
    <i>
      <x v="1"/>
      <x v="8"/>
    </i>
    <i>
      <x v="2"/>
      <x v="5"/>
    </i>
    <i>
      <x v="3"/>
      <x v="3"/>
    </i>
    <i r="1">
      <x v="4"/>
    </i>
    <i>
      <x v="4"/>
      <x v="2"/>
    </i>
    <i r="1">
      <x v="6"/>
    </i>
    <i r="1">
      <x v="7"/>
    </i>
    <i>
      <x v="5"/>
      <x v="1"/>
    </i>
    <i t="grand">
      <x/>
    </i>
  </rowItems>
  <colFields count="1">
    <field x="8"/>
  </colFields>
  <colItems count="4">
    <i>
      <x/>
    </i>
    <i>
      <x v="1"/>
    </i>
    <i>
      <x v="2"/>
    </i>
    <i t="grand">
      <x/>
    </i>
  </colItems>
  <dataFields count="1">
    <dataField name="Sum of Jumlah Klien" fld="13" baseField="0" baseItem="0"/>
  </dataFields>
  <formats count="21">
    <format dxfId="94">
      <pivotArea outline="0" collapsedLevelsAreSubtotals="1" fieldPosition="0"/>
    </format>
    <format dxfId="93">
      <pivotArea dataOnly="0" labelOnly="1" outline="0" axis="axisValues" fieldPosition="0"/>
    </format>
    <format dxfId="92">
      <pivotArea dataOnly="0" labelOnly="1" outline="0" axis="axisValues" fieldPosition="0"/>
    </format>
    <format dxfId="91">
      <pivotArea field="6" type="button" dataOnly="0" labelOnly="1" outline="0"/>
    </format>
    <format dxfId="90">
      <pivotArea field="6" type="button" dataOnly="0" labelOnly="1" outline="0"/>
    </format>
    <format dxfId="89">
      <pivotArea field="6" type="button" dataOnly="0" labelOnly="1" outline="0"/>
    </format>
    <format dxfId="88">
      <pivotArea field="11" type="button" dataOnly="0" labelOnly="1" outline="0"/>
    </format>
    <format dxfId="87">
      <pivotArea field="12" type="button" dataOnly="0" labelOnly="1" outline="0" axis="axisRow" fieldPosition="0"/>
    </format>
    <format dxfId="86">
      <pivotArea field="11" type="button" dataOnly="0" labelOnly="1" outline="0"/>
    </format>
    <format dxfId="85">
      <pivotArea field="12" type="button" dataOnly="0" labelOnly="1" outline="0" axis="axisRow" fieldPosition="0"/>
    </format>
    <format dxfId="84">
      <pivotArea field="11" type="button" dataOnly="0" labelOnly="1" outline="0"/>
    </format>
    <format dxfId="83">
      <pivotArea field="12" type="button" dataOnly="0" labelOnly="1" outline="0" axis="axisRow" fieldPosition="0"/>
    </format>
    <format dxfId="82">
      <pivotArea field="1" type="button" dataOnly="0" labelOnly="1" outline="0"/>
    </format>
    <format dxfId="81">
      <pivotArea dataOnly="0" labelOnly="1" outline="0" fieldPosition="0">
        <references count="1">
          <reference field="8" count="0"/>
        </references>
      </pivotArea>
    </format>
    <format dxfId="80">
      <pivotArea dataOnly="0" labelOnly="1" grandCol="1" outline="0" fieldPosition="0"/>
    </format>
    <format dxfId="79">
      <pivotArea field="1" type="button" dataOnly="0" labelOnly="1" outline="0"/>
    </format>
    <format dxfId="78">
      <pivotArea dataOnly="0" labelOnly="1" outline="0" fieldPosition="0">
        <references count="1">
          <reference field="8" count="0"/>
        </references>
      </pivotArea>
    </format>
    <format dxfId="77">
      <pivotArea dataOnly="0" labelOnly="1" grandCol="1" outline="0" fieldPosition="0"/>
    </format>
    <format dxfId="76">
      <pivotArea field="1" type="button" dataOnly="0" labelOnly="1" outline="0"/>
    </format>
    <format dxfId="75">
      <pivotArea dataOnly="0" labelOnly="1" outline="0" fieldPosition="0">
        <references count="1">
          <reference field="8" count="0"/>
        </references>
      </pivotArea>
    </format>
    <format dxfId="74">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C2040C0-F9EA-42F8-93DF-A60FEDB8916A}" name="PivotTable1" cacheId="23" applyNumberFormats="0" applyBorderFormats="0" applyFontFormats="0" applyPatternFormats="0" applyAlignmentFormats="0" applyWidthHeightFormats="1" dataCaption="Values" grandTotalCaption="Total" updatedVersion="7" minRefreshableVersion="3" itemPrintTitles="1" createdVersion="7" indent="0" compact="0" compactData="0" multipleFieldFilters="0">
  <location ref="B3:E10" firstHeaderRow="0" firstDataRow="1" firstDataCol="2"/>
  <pivotFields count="14">
    <pivotField dataField="1"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6">
        <item x="1"/>
        <item x="5"/>
        <item x="3"/>
        <item x="0"/>
        <item x="2"/>
        <item x="4"/>
      </items>
    </pivotField>
    <pivotField axis="axisRow" compact="0" outline="0" showAll="0" defaultSubtotal="0">
      <items count="6">
        <item x="5"/>
        <item x="3"/>
        <item x="1"/>
        <item x="0"/>
        <item x="2"/>
        <item x="4"/>
      </items>
    </pivotField>
    <pivotField compact="0" outline="0" subtotalTop="0" dragToRow="0" dragToCol="0" dragToPage="0" showAll="0" defaultSubtotal="0"/>
  </pivotFields>
  <rowFields count="2">
    <field x="11"/>
    <field x="12"/>
  </rowFields>
  <rowItems count="7">
    <i>
      <x/>
      <x v="2"/>
    </i>
    <i>
      <x v="1"/>
      <x/>
    </i>
    <i>
      <x v="2"/>
      <x v="1"/>
    </i>
    <i>
      <x v="3"/>
      <x v="3"/>
    </i>
    <i>
      <x v="4"/>
      <x v="4"/>
    </i>
    <i>
      <x v="5"/>
      <x v="5"/>
    </i>
    <i t="grand">
      <x/>
    </i>
  </rowItems>
  <colFields count="1">
    <field x="-2"/>
  </colFields>
  <colItems count="2">
    <i>
      <x/>
    </i>
    <i i="1">
      <x v="1"/>
    </i>
  </colItems>
  <dataFields count="2">
    <dataField name="Jumlah" fld="0" subtotal="count" baseField="0" baseItem="0"/>
    <dataField name="Persen" fld="0" subtotal="count" showDataAs="percentOfCol" baseField="0" baseItem="0" numFmtId="10"/>
  </dataFields>
  <formats count="25">
    <format dxfId="119">
      <pivotArea outline="0" collapsedLevelsAreSubtotals="1" fieldPosition="0"/>
    </format>
    <format dxfId="118">
      <pivotArea dataOnly="0" labelOnly="1" outline="0" axis="axisValues" fieldPosition="0"/>
    </format>
    <format dxfId="117">
      <pivotArea field="11" type="button" dataOnly="0" labelOnly="1" outline="0" axis="axisRow" fieldPosition="0"/>
    </format>
    <format dxfId="116">
      <pivotArea field="12" type="button" dataOnly="0" labelOnly="1" outline="0" axis="axisRow" fieldPosition="1"/>
    </format>
    <format dxfId="115">
      <pivotArea dataOnly="0" labelOnly="1" outline="0" fieldPosition="0">
        <references count="1">
          <reference field="4294967294" count="2">
            <x v="0"/>
            <x v="1"/>
          </reference>
        </references>
      </pivotArea>
    </format>
    <format dxfId="114">
      <pivotArea field="11" type="button" dataOnly="0" labelOnly="1" outline="0" axis="axisRow" fieldPosition="0"/>
    </format>
    <format dxfId="113">
      <pivotArea field="12" type="button" dataOnly="0" labelOnly="1" outline="0" axis="axisRow" fieldPosition="1"/>
    </format>
    <format dxfId="112">
      <pivotArea dataOnly="0" labelOnly="1" outline="0" fieldPosition="0">
        <references count="1">
          <reference field="4294967294" count="2">
            <x v="0"/>
            <x v="1"/>
          </reference>
        </references>
      </pivotArea>
    </format>
    <format dxfId="111">
      <pivotArea field="11" type="button" dataOnly="0" labelOnly="1" outline="0" axis="axisRow" fieldPosition="0"/>
    </format>
    <format dxfId="110">
      <pivotArea field="12" type="button" dataOnly="0" labelOnly="1" outline="0" axis="axisRow" fieldPosition="1"/>
    </format>
    <format dxfId="109">
      <pivotArea dataOnly="0" labelOnly="1" outline="0" fieldPosition="0">
        <references count="1">
          <reference field="4294967294" count="2">
            <x v="0"/>
            <x v="1"/>
          </reference>
        </references>
      </pivotArea>
    </format>
    <format dxfId="108">
      <pivotArea outline="0" fieldPosition="0">
        <references count="1">
          <reference field="4294967294" count="1">
            <x v="1"/>
          </reference>
        </references>
      </pivotArea>
    </format>
    <format dxfId="107">
      <pivotArea type="all" dataOnly="0" outline="0" fieldPosition="0"/>
    </format>
    <format dxfId="106">
      <pivotArea outline="0" collapsedLevelsAreSubtotals="1" fieldPosition="0"/>
    </format>
    <format dxfId="105">
      <pivotArea dataOnly="0" labelOnly="1" outline="0" fieldPosition="0">
        <references count="1">
          <reference field="11" count="0"/>
        </references>
      </pivotArea>
    </format>
    <format dxfId="104">
      <pivotArea dataOnly="0" labelOnly="1" outline="0" fieldPosition="0">
        <references count="2">
          <reference field="11" count="1" selected="0">
            <x v="0"/>
          </reference>
          <reference field="12" count="1">
            <x v="2"/>
          </reference>
        </references>
      </pivotArea>
    </format>
    <format dxfId="103">
      <pivotArea dataOnly="0" labelOnly="1" outline="0" fieldPosition="0">
        <references count="2">
          <reference field="11" count="1" selected="0">
            <x v="1"/>
          </reference>
          <reference field="12" count="1">
            <x v="0"/>
          </reference>
        </references>
      </pivotArea>
    </format>
    <format dxfId="102">
      <pivotArea dataOnly="0" labelOnly="1" outline="0" fieldPosition="0">
        <references count="2">
          <reference field="11" count="1" selected="0">
            <x v="2"/>
          </reference>
          <reference field="12" count="1">
            <x v="1"/>
          </reference>
        </references>
      </pivotArea>
    </format>
    <format dxfId="101">
      <pivotArea dataOnly="0" labelOnly="1" outline="0" fieldPosition="0">
        <references count="2">
          <reference field="11" count="1" selected="0">
            <x v="3"/>
          </reference>
          <reference field="12" count="1">
            <x v="3"/>
          </reference>
        </references>
      </pivotArea>
    </format>
    <format dxfId="100">
      <pivotArea dataOnly="0" labelOnly="1" outline="0" fieldPosition="0">
        <references count="2">
          <reference field="11" count="1" selected="0">
            <x v="4"/>
          </reference>
          <reference field="12" count="1">
            <x v="4"/>
          </reference>
        </references>
      </pivotArea>
    </format>
    <format dxfId="99">
      <pivotArea dataOnly="0" labelOnly="1" outline="0" fieldPosition="0">
        <references count="2">
          <reference field="11" count="1" selected="0">
            <x v="5"/>
          </reference>
          <reference field="12" count="1">
            <x v="5"/>
          </reference>
        </references>
      </pivotArea>
    </format>
    <format dxfId="98">
      <pivotArea field="11" type="button" dataOnly="0" labelOnly="1" outline="0" axis="axisRow" fieldPosition="0"/>
    </format>
    <format dxfId="97">
      <pivotArea field="12" type="button" dataOnly="0" labelOnly="1" outline="0" axis="axisRow" fieldPosition="1"/>
    </format>
    <format dxfId="96">
      <pivotArea dataOnly="0" labelOnly="1" outline="0" fieldPosition="0">
        <references count="1">
          <reference field="4294967294" count="2">
            <x v="0"/>
            <x v="1"/>
          </reference>
        </references>
      </pivotArea>
    </format>
    <format dxfId="95">
      <pivotArea dataOnly="0" grandRow="1" outline="0" fieldPosition="0"/>
    </format>
  </formats>
  <pivotTableStyleInfo name="PivotStyleLight16" showRowHeaders="0"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112064AB-C270-48DB-A966-BF65D574AC55}" name="PivotTable4" cacheId="23" applyNumberFormats="0" applyBorderFormats="0" applyFontFormats="0" applyPatternFormats="0" applyAlignmentFormats="0" applyWidthHeightFormats="1" dataCaption="Values" grandTotalCaption="Jumlah" updatedVersion="7" minRefreshableVersion="3" itemPrintTitles="1" createdVersion="7" indent="0" compact="0" compactData="0" multipleFieldFilters="0">
  <location ref="B46:F54" firstHeaderRow="1" firstDataRow="2" firstDataCol="1"/>
  <pivotFields count="14">
    <pivotField compact="0" outline="0" showAll="0" defaultSubtotal="0"/>
    <pivotField compact="0" outline="0" showAll="0" defaultSubtotal="0">
      <items count="3">
        <item x="2"/>
        <item x="0"/>
        <item x="1"/>
      </items>
    </pivotField>
    <pivotField compact="0" outline="0" showAll="0" defaultSubtotal="0"/>
    <pivotField compact="0" outline="0" showAll="0" defaultSubtotal="0"/>
    <pivotField compact="0" outline="0" subtotalTop="0" showAll="0" defaultSubtotal="0"/>
    <pivotField compact="0" outline="0" showAll="0" defaultSubtotal="0"/>
    <pivotField compact="0" outline="0" showAll="0" defaultSubtotal="0">
      <items count="4">
        <item x="0"/>
        <item x="2"/>
        <item x="1"/>
        <item x="3"/>
      </items>
    </pivotField>
    <pivotField compact="0" outline="0" showAll="0" defaultSubtotal="0"/>
    <pivotField axis="axisCol" compact="0" outline="0" showAll="0" defaultSubtotal="0">
      <items count="3">
        <item x="1"/>
        <item x="2"/>
        <item x="0"/>
      </items>
    </pivotField>
    <pivotField compact="0" outline="0" showAll="0" defaultSubtotal="0"/>
    <pivotField compact="0" outline="0" showAll="0" defaultSubtotal="0"/>
    <pivotField compact="0" outline="0" showAll="0" defaultSubtotal="0">
      <items count="6">
        <item x="1"/>
        <item x="5"/>
        <item x="3"/>
        <item x="0"/>
        <item x="2"/>
        <item x="4"/>
      </items>
    </pivotField>
    <pivotField axis="axisRow" dataField="1" compact="0" outline="0" showAll="0" defaultSubtotal="0">
      <items count="6">
        <item x="5"/>
        <item x="3"/>
        <item x="1"/>
        <item x="0"/>
        <item x="2"/>
        <item x="4"/>
      </items>
    </pivotField>
    <pivotField compact="0" outline="0" subtotalTop="0" dragToRow="0" dragToCol="0" dragToPage="0" showAll="0" defaultSubtotal="0"/>
  </pivotFields>
  <rowFields count="1">
    <field x="12"/>
  </rowFields>
  <rowItems count="7">
    <i>
      <x/>
    </i>
    <i>
      <x v="1"/>
    </i>
    <i>
      <x v="2"/>
    </i>
    <i>
      <x v="3"/>
    </i>
    <i>
      <x v="4"/>
    </i>
    <i>
      <x v="5"/>
    </i>
    <i t="grand">
      <x/>
    </i>
  </rowItems>
  <colFields count="1">
    <field x="8"/>
  </colFields>
  <colItems count="4">
    <i>
      <x/>
    </i>
    <i>
      <x v="1"/>
    </i>
    <i>
      <x v="2"/>
    </i>
    <i t="grand">
      <x/>
    </i>
  </colItems>
  <dataFields count="1">
    <dataField name="Count of Kecamatan" fld="12" subtotal="count" baseField="0" baseItem="0"/>
  </dataFields>
  <formats count="21">
    <format dxfId="140">
      <pivotArea outline="0" collapsedLevelsAreSubtotals="1" fieldPosition="0"/>
    </format>
    <format dxfId="139">
      <pivotArea dataOnly="0" labelOnly="1" outline="0" axis="axisValues" fieldPosition="0"/>
    </format>
    <format dxfId="138">
      <pivotArea dataOnly="0" labelOnly="1" outline="0" axis="axisValues" fieldPosition="0"/>
    </format>
    <format dxfId="137">
      <pivotArea field="6" type="button" dataOnly="0" labelOnly="1" outline="0"/>
    </format>
    <format dxfId="136">
      <pivotArea field="6" type="button" dataOnly="0" labelOnly="1" outline="0"/>
    </format>
    <format dxfId="135">
      <pivotArea field="6" type="button" dataOnly="0" labelOnly="1" outline="0"/>
    </format>
    <format dxfId="134">
      <pivotArea field="11" type="button" dataOnly="0" labelOnly="1" outline="0"/>
    </format>
    <format dxfId="133">
      <pivotArea field="12" type="button" dataOnly="0" labelOnly="1" outline="0" axis="axisRow" fieldPosition="0"/>
    </format>
    <format dxfId="132">
      <pivotArea field="11" type="button" dataOnly="0" labelOnly="1" outline="0"/>
    </format>
    <format dxfId="131">
      <pivotArea field="12" type="button" dataOnly="0" labelOnly="1" outline="0" axis="axisRow" fieldPosition="0"/>
    </format>
    <format dxfId="130">
      <pivotArea field="11" type="button" dataOnly="0" labelOnly="1" outline="0"/>
    </format>
    <format dxfId="129">
      <pivotArea field="12" type="button" dataOnly="0" labelOnly="1" outline="0" axis="axisRow" fieldPosition="0"/>
    </format>
    <format dxfId="128">
      <pivotArea field="1" type="button" dataOnly="0" labelOnly="1" outline="0"/>
    </format>
    <format dxfId="127">
      <pivotArea dataOnly="0" labelOnly="1" outline="0" fieldPosition="0">
        <references count="1">
          <reference field="8" count="0"/>
        </references>
      </pivotArea>
    </format>
    <format dxfId="126">
      <pivotArea dataOnly="0" labelOnly="1" grandCol="1" outline="0" fieldPosition="0"/>
    </format>
    <format dxfId="125">
      <pivotArea field="1" type="button" dataOnly="0" labelOnly="1" outline="0"/>
    </format>
    <format dxfId="124">
      <pivotArea dataOnly="0" labelOnly="1" outline="0" fieldPosition="0">
        <references count="1">
          <reference field="8" count="0"/>
        </references>
      </pivotArea>
    </format>
    <format dxfId="123">
      <pivotArea dataOnly="0" labelOnly="1" grandCol="1" outline="0" fieldPosition="0"/>
    </format>
    <format dxfId="122">
      <pivotArea field="1" type="button" dataOnly="0" labelOnly="1" outline="0"/>
    </format>
    <format dxfId="121">
      <pivotArea dataOnly="0" labelOnly="1" outline="0" fieldPosition="0">
        <references count="1">
          <reference field="8" count="0"/>
        </references>
      </pivotArea>
    </format>
    <format dxfId="12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F9EAFA82-66DB-43B9-A333-E0706B84875C}" autoFormatId="16" applyNumberFormats="0" applyBorderFormats="0" applyFontFormats="0" applyPatternFormats="0" applyAlignmentFormats="0" applyWidthHeightFormats="0">
  <queryTableRefresh nextId="11">
    <queryTableFields count="10">
      <queryTableField id="1" name="NAMA DESA" tableColumnId="1"/>
      <queryTableField id="2" name="KODE DESA" tableColumnId="2"/>
      <queryTableField id="3" name="Kecamatan" tableColumnId="3"/>
      <queryTableField id="4" name="Kode Kecamatan" tableColumnId="4"/>
      <queryTableField id="5" name="NAMA KABUPATEN" tableColumnId="5"/>
      <queryTableField id="6" name="KODE KAB" tableColumnId="6"/>
      <queryTableField id="7" name="NAMA PROVINSI" tableColumnId="7"/>
      <queryTableField id="8" name="KODE PROV" tableColumnId="8"/>
      <queryTableField id="9" name="Koordinat Bujur" tableColumnId="9"/>
      <queryTableField id="10" name="Koordinat Lintang" tableColumnId="10"/>
    </queryTableFields>
  </queryTableRefresh>
</queryTable>
</file>

<file path=xl/tables/_rels/table3.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48D7B80-ACAF-4238-9B14-F4E28C6ED9D6}" name="lks" displayName="lks" ref="A1:M10" totalsRowShown="0" headerRowDxfId="156">
  <autoFilter ref="A1:M10" xr:uid="{D48D7B80-ACAF-4238-9B14-F4E28C6ED9D6}"/>
  <tableColumns count="13">
    <tableColumn id="1" xr3:uid="{469ADADD-27EB-493A-AA8C-623F0DA36961}" name="Nama LKS"/>
    <tableColumn id="2" xr3:uid="{BD867851-570E-4D40-B47C-33E10BA65BBF}" name="Sasaran"/>
    <tableColumn id="3" xr3:uid="{6DB414C7-3ED5-4E1C-B5F4-1FB3E1502AF1}" name="Klien Laki-laki" dataDxfId="155"/>
    <tableColumn id="4" xr3:uid="{742ABFDC-0CD2-4147-A955-47578874A31E}" name="Klein Perempuan" dataDxfId="154"/>
    <tableColumn id="5" xr3:uid="{DF2CC0DB-EA5A-4F7B-A60C-4DC0F3736FC5}" name="Klien Tanpa Keterangan Jenis Kelamin" dataDxfId="153"/>
    <tableColumn id="12" xr3:uid="{BE0B615A-5796-4558-A90C-4030199F47B8}" name="Kode Akreditasi" dataDxfId="152"/>
    <tableColumn id="13" xr3:uid="{F32F34C2-28E0-4992-8A3D-A0D7FF215EC4}" name="Akreditasi LKS" dataDxfId="151">
      <calculatedColumnFormula>IFERROR(VLOOKUP(lks[[#This Row],[Kode Akreditasi]],akre[],2,0),"")</calculatedColumnFormula>
    </tableColumn>
    <tableColumn id="6" xr3:uid="{762463A1-B915-4AB7-829E-0E7A5373A1B7}" name="Alamat"/>
    <tableColumn id="7" xr3:uid="{EE10B946-0074-46D2-80F6-C3334F162B5F}" name="Keterangan"/>
    <tableColumn id="8" xr3:uid="{BCE2728A-0C7E-41C8-A28D-A412AB1B34C4}" name="Kode desa" dataDxfId="150">
      <calculatedColumnFormula>VLOOKUP(lks[[#This Row],[Desa/Kelurahan]],koderef[],2,0)</calculatedColumnFormula>
    </tableColumn>
    <tableColumn id="9" xr3:uid="{7637791C-8972-4374-9617-142300BCB868}" name="Desa/Kelurahan"/>
    <tableColumn id="10" xr3:uid="{B277E6A1-7308-40A8-9E70-1FC7899872E9}" name="Kode Kecamatan" dataDxfId="149">
      <calculatedColumnFormula>VLOOKUP(lks[[#This Row],[Desa/Kelurahan]],koderef[],4,0)</calculatedColumnFormula>
    </tableColumn>
    <tableColumn id="11" xr3:uid="{5EABAA5A-EEC5-465D-A7D6-6530357E0C26}" name="Kecamatan" dataDxfId="148">
      <calculatedColumnFormula>PROPER(VLOOKUP(lks[[#This Row],[Desa/Kelurahan]],koderef[],3,0))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CA154EC-26FF-4C31-90AA-BF90D2F543DC}" name="Table3" displayName="Table3" ref="A3:F14" totalsRowShown="0" dataDxfId="147">
  <autoFilter ref="A3:F14" xr:uid="{4CA154EC-26FF-4C31-90AA-BF90D2F543DC}"/>
  <tableColumns count="6">
    <tableColumn id="1" xr3:uid="{765FD29E-735A-4BC3-B66E-9830C4878D97}" name="No" dataDxfId="146"/>
    <tableColumn id="2" xr3:uid="{27F05B67-5776-4FB9-8341-C5854701F061}" name="Metadata Variabel" dataDxfId="145"/>
    <tableColumn id="3" xr3:uid="{31819530-23D4-438F-A840-1D39FA354147}" name="Definisi" dataDxfId="144"/>
    <tableColumn id="4" xr3:uid="{53874172-D8DA-4D8F-832A-CCC965B602FD}" name="Referensi" dataDxfId="143"/>
    <tableColumn id="5" xr3:uid="{A98ED4AB-00CF-4B9E-A6FE-AE16740E0B16}" name="Tife data" dataDxfId="142"/>
    <tableColumn id="6" xr3:uid="{DA4D78C9-1330-49AE-8F6B-802A4E455CFA}" name="Kategorik" dataDxfId="14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0880A72-88EA-4D8C-9D00-C50CA6244C4D}" name="koderef" displayName="koderef" ref="A1:J158" tableType="queryTable" totalsRowShown="0">
  <autoFilter ref="A1:J158" xr:uid="{C0880A72-88EA-4D8C-9D00-C50CA6244C4D}"/>
  <tableColumns count="10">
    <tableColumn id="1" xr3:uid="{FCD6A769-1361-437A-A3F2-A6B50D729741}" uniqueName="1" name="NAMA DESA" queryTableFieldId="1" dataDxfId="39"/>
    <tableColumn id="2" xr3:uid="{EE560E0A-D824-4FDF-910A-8277EEB0C910}" uniqueName="2" name="KODE DESA" queryTableFieldId="2" dataDxfId="38"/>
    <tableColumn id="3" xr3:uid="{EAEE1A38-4D07-49E2-80F8-00CB6A87C70F}" uniqueName="3" name="Kecamatan" queryTableFieldId="3" dataDxfId="37"/>
    <tableColumn id="4" xr3:uid="{4B3700AF-78EB-4B9A-96BF-E16F9E7CC77A}" uniqueName="4" name="Kode Kecamatan" queryTableFieldId="4" dataDxfId="36"/>
    <tableColumn id="5" xr3:uid="{EADE1BFF-C1E4-4BBF-9A69-AA1E398EF5CE}" uniqueName="5" name="NAMA KABUPATEN" queryTableFieldId="5" dataDxfId="35"/>
    <tableColumn id="6" xr3:uid="{367A40F2-B935-484F-8F33-3E4A76C78DDF}" uniqueName="6" name="KODE KAB" queryTableFieldId="6" dataDxfId="34"/>
    <tableColumn id="7" xr3:uid="{A62CCC17-E32D-40A9-817B-3E404AB1C725}" uniqueName="7" name="NAMA PROVINSI" queryTableFieldId="7" dataDxfId="33"/>
    <tableColumn id="8" xr3:uid="{83EB7DA0-4E8F-44F4-9EA1-03980F719405}" uniqueName="8" name="KODE PROV" queryTableFieldId="8" dataDxfId="32"/>
    <tableColumn id="9" xr3:uid="{F3A2897E-B90A-4BB5-A3B9-FEC208264B74}" uniqueName="9" name="Koordinat Bujur" queryTableFieldId="9"/>
    <tableColumn id="10" xr3:uid="{FD396ADD-A232-4E90-9A40-F9CE6B9AA068}" uniqueName="10" name="Koordinat Lintang" queryTableFieldId="10"/>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C46CB55-CC75-47A7-9D81-0F2ECD18D93F}" name="akre" displayName="akre" ref="M1:P5" totalsRowShown="0">
  <autoFilter ref="M1:P5" xr:uid="{AC46CB55-CC75-47A7-9D81-0F2ECD18D93F}"/>
  <tableColumns count="4">
    <tableColumn id="1" xr3:uid="{B9699824-5D1D-4515-8634-1BDDD8124D8C}" name="Kode" dataDxfId="31"/>
    <tableColumn id="2" xr3:uid="{EA6A7E1D-DA86-4E03-AB69-FFE0A5E42BF8}" name="Akreditasi"/>
    <tableColumn id="3" xr3:uid="{151B9C8A-46FE-4849-96AA-D45E70C335C9}" name="Makna Akreditasi"/>
    <tableColumn id="4" xr3:uid="{EB5D5EAB-671F-4AE6-A4D1-8D1C86A01353}" name="Masa berlaku"/>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2.bin"/><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69756-FACD-4892-9C49-C6E8C58F0C15}">
  <dimension ref="A1:M10"/>
  <sheetViews>
    <sheetView workbookViewId="0">
      <selection activeCell="B18" sqref="B18"/>
    </sheetView>
  </sheetViews>
  <sheetFormatPr defaultRowHeight="14.4" x14ac:dyDescent="0.3"/>
  <cols>
    <col min="1" max="1" width="28.5546875" customWidth="1"/>
    <col min="2" max="2" width="62.109375" bestFit="1" customWidth="1"/>
    <col min="3" max="3" width="14.33203125" style="2" customWidth="1"/>
    <col min="4" max="7" width="17.21875" style="2" customWidth="1"/>
    <col min="8" max="8" width="52.44140625" bestFit="1" customWidth="1"/>
    <col min="9" max="9" width="27" customWidth="1"/>
    <col min="10" max="10" width="18.33203125" customWidth="1"/>
    <col min="11" max="11" width="16.77734375" bestFit="1" customWidth="1"/>
    <col min="12" max="12" width="17.5546875" bestFit="1" customWidth="1"/>
    <col min="13" max="13" width="13.21875" customWidth="1"/>
  </cols>
  <sheetData>
    <row r="1" spans="1:13" s="9" customFormat="1" ht="43.2" x14ac:dyDescent="0.3">
      <c r="A1" s="9" t="s">
        <v>0</v>
      </c>
      <c r="B1" s="9" t="s">
        <v>9</v>
      </c>
      <c r="C1" s="6" t="s">
        <v>14</v>
      </c>
      <c r="D1" s="6" t="s">
        <v>15</v>
      </c>
      <c r="E1" s="6" t="s">
        <v>458</v>
      </c>
      <c r="F1" s="6" t="s">
        <v>424</v>
      </c>
      <c r="G1" s="6" t="s">
        <v>425</v>
      </c>
      <c r="H1" s="9" t="s">
        <v>18</v>
      </c>
      <c r="I1" s="9" t="s">
        <v>28</v>
      </c>
      <c r="J1" s="9" t="s">
        <v>48</v>
      </c>
      <c r="K1" s="9" t="s">
        <v>49</v>
      </c>
      <c r="L1" s="9" t="s">
        <v>50</v>
      </c>
      <c r="M1" s="9" t="s">
        <v>51</v>
      </c>
    </row>
    <row r="2" spans="1:13" x14ac:dyDescent="0.3">
      <c r="A2" t="s">
        <v>1</v>
      </c>
      <c r="B2" t="s">
        <v>10</v>
      </c>
      <c r="C2" s="2">
        <v>19</v>
      </c>
      <c r="D2" s="2">
        <v>16</v>
      </c>
      <c r="F2" s="2">
        <v>1</v>
      </c>
      <c r="G2" s="2" t="str">
        <f>IFERROR(VLOOKUP(lks[[#This Row],[Kode Akreditasi]],akre[],2,0),"")</f>
        <v>Akreditasi A</v>
      </c>
      <c r="H2" t="s">
        <v>19</v>
      </c>
      <c r="I2" t="s">
        <v>29</v>
      </c>
      <c r="J2" t="str">
        <f>VLOOKUP(lks[[#This Row],[Desa/Kelurahan]],koderef[],2,0)</f>
        <v>63.11.062006</v>
      </c>
      <c r="K2" t="s">
        <v>391</v>
      </c>
      <c r="L2" t="str">
        <f>VLOOKUP(lks[[#This Row],[Desa/Kelurahan]],koderef[],4,0)</f>
        <v>63.11.06</v>
      </c>
      <c r="M2" t="str">
        <f>PROPER(VLOOKUP(lks[[#This Row],[Desa/Kelurahan]],koderef[],3,0))</f>
        <v>Paringin</v>
      </c>
    </row>
    <row r="3" spans="1:13" x14ac:dyDescent="0.3">
      <c r="A3" t="s">
        <v>2</v>
      </c>
      <c r="B3" t="s">
        <v>10</v>
      </c>
      <c r="C3" s="2">
        <v>65</v>
      </c>
      <c r="D3" s="2">
        <v>59</v>
      </c>
      <c r="F3" s="2">
        <v>3</v>
      </c>
      <c r="G3" s="2" t="str">
        <f>IFERROR(VLOOKUP(lks[[#This Row],[Kode Akreditasi]],akre[],2,0),"")</f>
        <v>Akreditasi C</v>
      </c>
      <c r="H3" t="s">
        <v>20</v>
      </c>
      <c r="I3" t="s">
        <v>30</v>
      </c>
      <c r="J3" t="str">
        <f>VLOOKUP(lks[[#This Row],[Desa/Kelurahan]],koderef[],2,0)</f>
        <v>63.11.022013</v>
      </c>
      <c r="K3" t="s">
        <v>394</v>
      </c>
      <c r="L3" t="str">
        <f>VLOOKUP(lks[[#This Row],[Desa/Kelurahan]],koderef[],4,0)</f>
        <v>63.11.02</v>
      </c>
      <c r="M3" t="str">
        <f>PROPER(VLOOKUP(lks[[#This Row],[Desa/Kelurahan]],koderef[],3,0))</f>
        <v>Halong</v>
      </c>
    </row>
    <row r="4" spans="1:13" x14ac:dyDescent="0.3">
      <c r="A4" t="s">
        <v>3</v>
      </c>
      <c r="B4" t="s">
        <v>11</v>
      </c>
      <c r="C4" s="2">
        <v>23</v>
      </c>
      <c r="D4" s="2">
        <v>10</v>
      </c>
      <c r="F4" s="2">
        <v>3</v>
      </c>
      <c r="G4" s="2" t="str">
        <f>IFERROR(VLOOKUP(lks[[#This Row],[Kode Akreditasi]],akre[],2,0),"")</f>
        <v>Akreditasi C</v>
      </c>
      <c r="H4" t="s">
        <v>27</v>
      </c>
      <c r="I4" t="s">
        <v>29</v>
      </c>
      <c r="J4" t="str">
        <f>VLOOKUP(lks[[#This Row],[Desa/Kelurahan]],koderef[],2,0)</f>
        <v>63.11.072003</v>
      </c>
      <c r="K4" t="s">
        <v>396</v>
      </c>
      <c r="L4" t="str">
        <f>VLOOKUP(lks[[#This Row],[Desa/Kelurahan]],koderef[],4,0)</f>
        <v>63.11.07</v>
      </c>
      <c r="M4" t="str">
        <f>PROPER(VLOOKUP(lks[[#This Row],[Desa/Kelurahan]],koderef[],3,0))</f>
        <v>Paringin Selatan</v>
      </c>
    </row>
    <row r="5" spans="1:13" x14ac:dyDescent="0.3">
      <c r="A5" t="s">
        <v>4</v>
      </c>
      <c r="B5" t="s">
        <v>11</v>
      </c>
      <c r="C5" s="2">
        <v>17</v>
      </c>
      <c r="D5" s="2">
        <v>25</v>
      </c>
      <c r="F5" s="2">
        <v>3</v>
      </c>
      <c r="G5" s="2" t="str">
        <f>IFERROR(VLOOKUP(lks[[#This Row],[Kode Akreditasi]],akre[],2,0),"")</f>
        <v>Akreditasi C</v>
      </c>
      <c r="H5" t="s">
        <v>21</v>
      </c>
      <c r="I5" t="s">
        <v>30</v>
      </c>
      <c r="J5" t="str">
        <f>VLOOKUP(lks[[#This Row],[Desa/Kelurahan]],koderef[],2,0)</f>
        <v>63.11.061023</v>
      </c>
      <c r="K5" t="s">
        <v>397</v>
      </c>
      <c r="L5" t="str">
        <f>VLOOKUP(lks[[#This Row],[Desa/Kelurahan]],koderef[],4,0)</f>
        <v>63.11.06</v>
      </c>
      <c r="M5" t="str">
        <f>PROPER(VLOOKUP(lks[[#This Row],[Desa/Kelurahan]],koderef[],3,0))</f>
        <v>Paringin</v>
      </c>
    </row>
    <row r="6" spans="1:13" x14ac:dyDescent="0.3">
      <c r="A6" t="s">
        <v>5</v>
      </c>
      <c r="B6" t="s">
        <v>10</v>
      </c>
      <c r="C6" s="2">
        <v>14</v>
      </c>
      <c r="D6" s="2">
        <v>7</v>
      </c>
      <c r="F6" s="2">
        <v>2</v>
      </c>
      <c r="G6" s="2" t="str">
        <f>IFERROR(VLOOKUP(lks[[#This Row],[Kode Akreditasi]],akre[],2,0),"")</f>
        <v>Akreditasi B</v>
      </c>
      <c r="H6" t="s">
        <v>22</v>
      </c>
      <c r="I6" t="s">
        <v>31</v>
      </c>
      <c r="J6" t="str">
        <f>VLOOKUP(lks[[#This Row],[Desa/Kelurahan]],koderef[],2,0)</f>
        <v>63.11.042006</v>
      </c>
      <c r="K6" t="s">
        <v>392</v>
      </c>
      <c r="L6" t="str">
        <f>VLOOKUP(lks[[#This Row],[Desa/Kelurahan]],koderef[],4,0)</f>
        <v>63.11.04</v>
      </c>
      <c r="M6" t="str">
        <f>PROPER(VLOOKUP(lks[[#This Row],[Desa/Kelurahan]],koderef[],3,0))</f>
        <v>Batu Mandi</v>
      </c>
    </row>
    <row r="7" spans="1:13" x14ac:dyDescent="0.3">
      <c r="A7" t="s">
        <v>6</v>
      </c>
      <c r="B7" t="s">
        <v>11</v>
      </c>
      <c r="C7" s="2">
        <v>40</v>
      </c>
      <c r="D7" s="2">
        <v>26</v>
      </c>
      <c r="F7" s="2">
        <v>2</v>
      </c>
      <c r="G7" s="2" t="str">
        <f>IFERROR(VLOOKUP(lks[[#This Row],[Kode Akreditasi]],akre[],2,0),"")</f>
        <v>Akreditasi B</v>
      </c>
      <c r="H7" t="s">
        <v>23</v>
      </c>
      <c r="I7" t="s">
        <v>31</v>
      </c>
      <c r="J7" t="str">
        <f>VLOOKUP(lks[[#This Row],[Desa/Kelurahan]],koderef[],2,0)</f>
        <v>63.11.082002</v>
      </c>
      <c r="K7" t="s">
        <v>398</v>
      </c>
      <c r="L7" t="str">
        <f>VLOOKUP(lks[[#This Row],[Desa/Kelurahan]],koderef[],4,0)</f>
        <v>63.11.08</v>
      </c>
      <c r="M7" t="str">
        <f>PROPER(VLOOKUP(lks[[#This Row],[Desa/Kelurahan]],koderef[],3,0))</f>
        <v>Tebing Tinggi</v>
      </c>
    </row>
    <row r="8" spans="1:13" x14ac:dyDescent="0.3">
      <c r="A8" t="s">
        <v>12</v>
      </c>
      <c r="B8" t="s">
        <v>10</v>
      </c>
      <c r="C8" s="2">
        <v>16</v>
      </c>
      <c r="D8" s="2">
        <v>18</v>
      </c>
      <c r="F8" s="2">
        <v>4</v>
      </c>
      <c r="G8" s="2" t="str">
        <f>IFERROR(VLOOKUP(lks[[#This Row],[Kode Akreditasi]],akre[],2,0),"")</f>
        <v>Proses Pengajuan Akreditasi</v>
      </c>
      <c r="H8" t="s">
        <v>24</v>
      </c>
      <c r="I8" t="s">
        <v>31</v>
      </c>
      <c r="J8" t="str">
        <f>VLOOKUP(lks[[#This Row],[Desa/Kelurahan]],koderef[],2,0)</f>
        <v>63.11.072014</v>
      </c>
      <c r="K8" t="s">
        <v>399</v>
      </c>
      <c r="L8" t="str">
        <f>VLOOKUP(lks[[#This Row],[Desa/Kelurahan]],koderef[],4,0)</f>
        <v>63.11.07</v>
      </c>
      <c r="M8" t="str">
        <f>PROPER(VLOOKUP(lks[[#This Row],[Desa/Kelurahan]],koderef[],3,0))</f>
        <v>Paringin Selatan</v>
      </c>
    </row>
    <row r="9" spans="1:13" x14ac:dyDescent="0.3">
      <c r="A9" t="s">
        <v>7</v>
      </c>
      <c r="B9" t="s">
        <v>11</v>
      </c>
      <c r="C9" s="2">
        <v>64</v>
      </c>
      <c r="D9" s="2">
        <v>59</v>
      </c>
      <c r="F9" s="2">
        <v>4</v>
      </c>
      <c r="G9" s="2" t="str">
        <f>IFERROR(VLOOKUP(lks[[#This Row],[Kode Akreditasi]],akre[],2,0),"")</f>
        <v>Proses Pengajuan Akreditasi</v>
      </c>
      <c r="H9" t="s">
        <v>25</v>
      </c>
      <c r="I9" t="s">
        <v>30</v>
      </c>
      <c r="J9" t="str">
        <f>VLOOKUP(lks[[#This Row],[Desa/Kelurahan]],koderef[],2,0)</f>
        <v>63.11.072010</v>
      </c>
      <c r="K9" t="s">
        <v>393</v>
      </c>
      <c r="L9" t="str">
        <f>VLOOKUP(lks[[#This Row],[Desa/Kelurahan]],koderef[],4,0)</f>
        <v>63.11.07</v>
      </c>
      <c r="M9" t="str">
        <f>PROPER(VLOOKUP(lks[[#This Row],[Desa/Kelurahan]],koderef[],3,0))</f>
        <v>Paringin Selatan</v>
      </c>
    </row>
    <row r="10" spans="1:13" x14ac:dyDescent="0.3">
      <c r="A10" t="s">
        <v>8</v>
      </c>
      <c r="B10" t="s">
        <v>13</v>
      </c>
      <c r="E10" s="2">
        <v>125</v>
      </c>
      <c r="F10" s="2">
        <v>4</v>
      </c>
      <c r="G10" s="2" t="str">
        <f>IFERROR(VLOOKUP(lks[[#This Row],[Kode Akreditasi]],akre[],2,0),"")</f>
        <v>Proses Pengajuan Akreditasi</v>
      </c>
      <c r="H10" t="s">
        <v>26</v>
      </c>
      <c r="I10" t="s">
        <v>29</v>
      </c>
      <c r="J10" t="str">
        <f>VLOOKUP(lks[[#This Row],[Desa/Kelurahan]],koderef[],2,0)</f>
        <v>63.11.032020</v>
      </c>
      <c r="K10" t="s">
        <v>395</v>
      </c>
      <c r="L10" t="str">
        <f>VLOOKUP(lks[[#This Row],[Desa/Kelurahan]],koderef[],4,0)</f>
        <v>63.11.03</v>
      </c>
      <c r="M10" t="str">
        <f>PROPER(VLOOKUP(lks[[#This Row],[Desa/Kelurahan]],koderef[],3,0))</f>
        <v>Awayan</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911C6-BFE1-4102-9996-EF84DCA64BA7}">
  <dimension ref="A1:F15"/>
  <sheetViews>
    <sheetView zoomScale="70" zoomScaleNormal="70" workbookViewId="0">
      <selection activeCell="D6" sqref="D6"/>
    </sheetView>
  </sheetViews>
  <sheetFormatPr defaultRowHeight="14.4" x14ac:dyDescent="0.3"/>
  <cols>
    <col min="1" max="1" width="6" style="2" customWidth="1"/>
    <col min="2" max="2" width="32.5546875" customWidth="1"/>
    <col min="3" max="3" width="56.6640625" customWidth="1"/>
    <col min="4" max="4" width="40.109375" customWidth="1"/>
    <col min="5" max="5" width="15.88671875" customWidth="1"/>
    <col min="6" max="6" width="67.6640625" customWidth="1"/>
  </cols>
  <sheetData>
    <row r="1" spans="1:6" x14ac:dyDescent="0.3">
      <c r="A1" s="2" t="s">
        <v>32</v>
      </c>
    </row>
    <row r="3" spans="1:6" x14ac:dyDescent="0.3">
      <c r="A3" s="2" t="s">
        <v>33</v>
      </c>
      <c r="B3" t="s">
        <v>34</v>
      </c>
      <c r="C3" t="s">
        <v>35</v>
      </c>
      <c r="D3" t="s">
        <v>42</v>
      </c>
      <c r="E3" t="s">
        <v>402</v>
      </c>
      <c r="F3" t="s">
        <v>403</v>
      </c>
    </row>
    <row r="4" spans="1:6" s="3" customFormat="1" ht="72" x14ac:dyDescent="0.3">
      <c r="A4" s="4">
        <v>1</v>
      </c>
      <c r="B4" s="3" t="s">
        <v>37</v>
      </c>
      <c r="C4" s="3" t="s">
        <v>36</v>
      </c>
      <c r="D4" s="3" t="s">
        <v>38</v>
      </c>
    </row>
    <row r="5" spans="1:6" s="3" customFormat="1" ht="86.4" x14ac:dyDescent="0.3">
      <c r="A5" s="4">
        <v>2</v>
      </c>
      <c r="B5" s="3" t="s">
        <v>40</v>
      </c>
      <c r="C5" s="3" t="s">
        <v>39</v>
      </c>
      <c r="D5" s="3" t="s">
        <v>41</v>
      </c>
    </row>
    <row r="6" spans="1:6" s="3" customFormat="1" ht="379.8" customHeight="1" x14ac:dyDescent="0.3">
      <c r="A6" s="4">
        <v>3</v>
      </c>
      <c r="B6" s="3" t="s">
        <v>439</v>
      </c>
      <c r="C6" s="3" t="s">
        <v>43</v>
      </c>
      <c r="D6" s="3" t="s">
        <v>44</v>
      </c>
      <c r="F6" s="3" t="s">
        <v>440</v>
      </c>
    </row>
    <row r="7" spans="1:6" s="3" customFormat="1" ht="86.4" x14ac:dyDescent="0.3">
      <c r="A7" s="4">
        <v>4</v>
      </c>
      <c r="B7" s="3" t="s">
        <v>46</v>
      </c>
      <c r="C7" s="3" t="s">
        <v>45</v>
      </c>
      <c r="D7" s="3" t="s">
        <v>47</v>
      </c>
    </row>
    <row r="8" spans="1:6" s="3" customFormat="1" ht="72" x14ac:dyDescent="0.3">
      <c r="A8" s="4">
        <v>5</v>
      </c>
      <c r="B8" s="3" t="s">
        <v>401</v>
      </c>
      <c r="C8" s="3" t="s">
        <v>400</v>
      </c>
      <c r="D8" s="3" t="s">
        <v>407</v>
      </c>
      <c r="E8" s="3" t="s">
        <v>403</v>
      </c>
      <c r="F8" s="3" t="s">
        <v>423</v>
      </c>
    </row>
    <row r="9" spans="1:6" s="3" customFormat="1" ht="86.4" x14ac:dyDescent="0.3">
      <c r="A9" s="4">
        <v>6</v>
      </c>
      <c r="B9" s="3" t="s">
        <v>405</v>
      </c>
      <c r="C9" s="3" t="s">
        <v>404</v>
      </c>
      <c r="D9" s="3" t="s">
        <v>406</v>
      </c>
    </row>
    <row r="10" spans="1:6" s="3" customFormat="1" ht="57.6" x14ac:dyDescent="0.3">
      <c r="A10" s="4">
        <v>7</v>
      </c>
      <c r="B10" s="3" t="s">
        <v>442</v>
      </c>
      <c r="C10" s="3" t="s">
        <v>441</v>
      </c>
      <c r="D10" s="3" t="s">
        <v>443</v>
      </c>
      <c r="E10" s="3" t="s">
        <v>403</v>
      </c>
      <c r="F10" s="3" t="s">
        <v>444</v>
      </c>
    </row>
    <row r="11" spans="1:6" s="3" customFormat="1" ht="115.2" x14ac:dyDescent="0.3">
      <c r="A11" s="4">
        <v>8</v>
      </c>
      <c r="B11" s="3" t="s">
        <v>446</v>
      </c>
      <c r="C11" s="3" t="s">
        <v>445</v>
      </c>
      <c r="E11" s="3" t="s">
        <v>451</v>
      </c>
      <c r="F11" s="3" t="s">
        <v>447</v>
      </c>
    </row>
    <row r="12" spans="1:6" s="3" customFormat="1" ht="158.4" x14ac:dyDescent="0.3">
      <c r="A12" s="4"/>
      <c r="B12" s="3" t="s">
        <v>449</v>
      </c>
      <c r="C12" s="3" t="s">
        <v>448</v>
      </c>
      <c r="E12" s="3" t="s">
        <v>451</v>
      </c>
      <c r="F12" s="3" t="s">
        <v>450</v>
      </c>
    </row>
    <row r="13" spans="1:6" s="3" customFormat="1" ht="100.8" x14ac:dyDescent="0.3">
      <c r="A13" s="4"/>
      <c r="B13" s="3" t="s">
        <v>453</v>
      </c>
      <c r="C13" s="3" t="s">
        <v>452</v>
      </c>
      <c r="E13" s="3" t="s">
        <v>451</v>
      </c>
      <c r="F13" s="3" t="s">
        <v>454</v>
      </c>
    </row>
    <row r="14" spans="1:6" s="3" customFormat="1" ht="216" x14ac:dyDescent="0.3">
      <c r="A14" s="4"/>
      <c r="B14" s="3" t="s">
        <v>456</v>
      </c>
      <c r="C14" s="3" t="s">
        <v>455</v>
      </c>
      <c r="E14" s="3" t="s">
        <v>451</v>
      </c>
      <c r="F14" s="3" t="s">
        <v>457</v>
      </c>
    </row>
    <row r="15" spans="1:6" s="3" customFormat="1" x14ac:dyDescent="0.3">
      <c r="A15" s="4"/>
    </row>
  </sheetData>
  <phoneticPr fontId="1" type="noConversion"/>
  <pageMargins left="0.7" right="0.7" top="0.75" bottom="0.75" header="0.3" footer="0.3"/>
  <pageSetup orientation="portrait" horizontalDpi="360" verticalDpi="36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8780E-D9B9-4042-8359-31C3BC5C03FB}">
  <dimension ref="A1:J72"/>
  <sheetViews>
    <sheetView tabSelected="1" topLeftCell="A30" workbookViewId="0">
      <selection activeCell="R32" sqref="R32"/>
    </sheetView>
  </sheetViews>
  <sheetFormatPr defaultRowHeight="14.4" x14ac:dyDescent="0.3"/>
  <cols>
    <col min="2" max="2" width="17.33203125" customWidth="1"/>
    <col min="3" max="3" width="20.6640625" customWidth="1"/>
    <col min="4" max="4" width="12.6640625" style="2" customWidth="1"/>
    <col min="5" max="8" width="12.6640625" customWidth="1"/>
  </cols>
  <sheetData>
    <row r="1" spans="1:10" ht="33" customHeight="1" x14ac:dyDescent="0.3">
      <c r="A1" s="11"/>
      <c r="B1" s="15" t="s">
        <v>433</v>
      </c>
      <c r="C1" s="15"/>
      <c r="D1" s="15"/>
      <c r="E1" s="15"/>
      <c r="F1" s="11"/>
    </row>
    <row r="2" spans="1:10" x14ac:dyDescent="0.3">
      <c r="A2" s="11"/>
      <c r="B2" s="11"/>
      <c r="C2" s="11"/>
      <c r="D2" s="12"/>
      <c r="E2" s="11"/>
      <c r="F2" s="11"/>
    </row>
    <row r="3" spans="1:10" s="6" customFormat="1" ht="30" customHeight="1" x14ac:dyDescent="0.3">
      <c r="A3" s="13"/>
      <c r="B3" s="6" t="s">
        <v>50</v>
      </c>
      <c r="C3" s="6" t="s">
        <v>51</v>
      </c>
      <c r="D3" s="6" t="s">
        <v>431</v>
      </c>
      <c r="E3" s="6" t="s">
        <v>432</v>
      </c>
      <c r="F3" s="13"/>
    </row>
    <row r="4" spans="1:10" x14ac:dyDescent="0.3">
      <c r="A4" s="11"/>
      <c r="B4" s="11" t="s">
        <v>83</v>
      </c>
      <c r="C4" s="11" t="s">
        <v>428</v>
      </c>
      <c r="D4" s="12">
        <v>1</v>
      </c>
      <c r="E4" s="14">
        <v>0.1111111111111111</v>
      </c>
      <c r="F4" s="11"/>
    </row>
    <row r="5" spans="1:10" x14ac:dyDescent="0.3">
      <c r="A5" s="11"/>
      <c r="B5" s="11" t="s">
        <v>79</v>
      </c>
      <c r="C5" s="11" t="s">
        <v>426</v>
      </c>
      <c r="D5" s="12">
        <v>1</v>
      </c>
      <c r="E5" s="14">
        <v>0.1111111111111111</v>
      </c>
      <c r="F5" s="11"/>
    </row>
    <row r="6" spans="1:10" x14ac:dyDescent="0.3">
      <c r="A6" s="11"/>
      <c r="B6" s="11" t="s">
        <v>98</v>
      </c>
      <c r="C6" s="11" t="s">
        <v>427</v>
      </c>
      <c r="D6" s="12">
        <v>1</v>
      </c>
      <c r="E6" s="14">
        <v>0.1111111111111111</v>
      </c>
      <c r="F6" s="11"/>
    </row>
    <row r="7" spans="1:10" x14ac:dyDescent="0.3">
      <c r="A7" s="11"/>
      <c r="B7" s="11" t="s">
        <v>71</v>
      </c>
      <c r="C7" s="11" t="s">
        <v>429</v>
      </c>
      <c r="D7" s="12">
        <v>2</v>
      </c>
      <c r="E7" s="14">
        <v>0.22222222222222221</v>
      </c>
      <c r="F7" s="11"/>
    </row>
    <row r="8" spans="1:10" x14ac:dyDescent="0.3">
      <c r="A8" s="11"/>
      <c r="B8" s="11" t="s">
        <v>226</v>
      </c>
      <c r="C8" s="11" t="s">
        <v>430</v>
      </c>
      <c r="D8" s="12">
        <v>3</v>
      </c>
      <c r="E8" s="14">
        <v>0.33333333333333331</v>
      </c>
      <c r="F8" s="11"/>
    </row>
    <row r="9" spans="1:10" x14ac:dyDescent="0.3">
      <c r="A9" s="11"/>
      <c r="B9" s="11" t="s">
        <v>75</v>
      </c>
      <c r="C9" s="11" t="s">
        <v>398</v>
      </c>
      <c r="D9" s="12">
        <v>1</v>
      </c>
      <c r="E9" s="14">
        <v>0.1111111111111111</v>
      </c>
      <c r="F9" s="11"/>
    </row>
    <row r="10" spans="1:10" x14ac:dyDescent="0.3">
      <c r="A10" s="11"/>
      <c r="B10" t="s">
        <v>436</v>
      </c>
      <c r="D10" s="2">
        <v>9</v>
      </c>
      <c r="E10" s="7">
        <v>1</v>
      </c>
      <c r="F10" s="11"/>
    </row>
    <row r="11" spans="1:10" x14ac:dyDescent="0.3">
      <c r="A11" s="11"/>
      <c r="B11" s="11"/>
      <c r="C11" s="11"/>
      <c r="D11" s="12"/>
      <c r="E11" s="11"/>
      <c r="F11" s="11"/>
    </row>
    <row r="12" spans="1:10" s="8" customFormat="1" ht="36" customHeight="1" x14ac:dyDescent="0.3">
      <c r="A12" s="17"/>
      <c r="B12" s="18" t="s">
        <v>434</v>
      </c>
      <c r="C12" s="18"/>
      <c r="D12" s="18"/>
      <c r="E12" s="17"/>
      <c r="F12" s="17"/>
    </row>
    <row r="13" spans="1:10" x14ac:dyDescent="0.3">
      <c r="A13" s="11"/>
      <c r="B13" s="11"/>
      <c r="C13" s="11"/>
      <c r="D13" s="12"/>
      <c r="E13" s="11"/>
      <c r="F13" s="11"/>
      <c r="J13" s="2"/>
    </row>
    <row r="14" spans="1:10" s="6" customFormat="1" ht="26.4" customHeight="1" x14ac:dyDescent="0.3">
      <c r="A14" s="13"/>
      <c r="B14" s="20" t="s">
        <v>425</v>
      </c>
      <c r="C14" s="20" t="s">
        <v>431</v>
      </c>
      <c r="D14" s="20" t="s">
        <v>432</v>
      </c>
      <c r="E14" s="13"/>
      <c r="F14" s="13"/>
    </row>
    <row r="15" spans="1:10" x14ac:dyDescent="0.3">
      <c r="A15" s="11"/>
      <c r="B15" s="11" t="s">
        <v>412</v>
      </c>
      <c r="C15" s="12">
        <v>1</v>
      </c>
      <c r="D15" s="14">
        <v>0.1111111111111111</v>
      </c>
      <c r="E15" s="11"/>
      <c r="F15" s="11"/>
    </row>
    <row r="16" spans="1:10" x14ac:dyDescent="0.3">
      <c r="A16" s="11"/>
      <c r="B16" s="11" t="s">
        <v>413</v>
      </c>
      <c r="C16" s="12">
        <v>2</v>
      </c>
      <c r="D16" s="14">
        <v>0.22222222222222221</v>
      </c>
      <c r="E16" s="11"/>
      <c r="F16" s="11"/>
    </row>
    <row r="17" spans="1:9" x14ac:dyDescent="0.3">
      <c r="A17" s="11"/>
      <c r="B17" s="11" t="s">
        <v>414</v>
      </c>
      <c r="C17" s="12">
        <v>3</v>
      </c>
      <c r="D17" s="14">
        <v>0.33333333333333331</v>
      </c>
      <c r="E17" s="11"/>
      <c r="F17" s="11"/>
    </row>
    <row r="18" spans="1:9" x14ac:dyDescent="0.3">
      <c r="A18" s="11"/>
      <c r="B18" s="11" t="s">
        <v>17</v>
      </c>
      <c r="C18" s="12">
        <v>3</v>
      </c>
      <c r="D18" s="14">
        <v>0.33333333333333331</v>
      </c>
      <c r="E18" s="11"/>
      <c r="F18" s="11"/>
    </row>
    <row r="19" spans="1:9" x14ac:dyDescent="0.3">
      <c r="A19" s="11"/>
      <c r="B19" s="21" t="s">
        <v>436</v>
      </c>
      <c r="C19" s="22">
        <v>9</v>
      </c>
      <c r="D19" s="23">
        <v>1</v>
      </c>
      <c r="E19" s="11"/>
      <c r="F19" s="11"/>
    </row>
    <row r="20" spans="1:9" x14ac:dyDescent="0.3">
      <c r="A20" s="11"/>
      <c r="B20" s="11"/>
      <c r="C20" s="11"/>
      <c r="D20" s="11"/>
      <c r="E20" s="11"/>
      <c r="F20" s="11"/>
    </row>
    <row r="21" spans="1:9" x14ac:dyDescent="0.3">
      <c r="A21" s="11"/>
      <c r="B21" s="19" t="s">
        <v>408</v>
      </c>
      <c r="C21" s="11"/>
      <c r="D21" s="11"/>
      <c r="E21" s="11"/>
      <c r="F21" s="11"/>
    </row>
    <row r="22" spans="1:9" x14ac:dyDescent="0.3">
      <c r="A22" s="11"/>
      <c r="B22" s="19" t="s">
        <v>409</v>
      </c>
      <c r="C22" s="11"/>
      <c r="D22" s="11"/>
      <c r="E22" s="11"/>
      <c r="F22" s="11"/>
    </row>
    <row r="23" spans="1:9" x14ac:dyDescent="0.3">
      <c r="A23" s="11"/>
      <c r="B23" s="19" t="s">
        <v>410</v>
      </c>
      <c r="C23" s="11"/>
      <c r="D23" s="12"/>
      <c r="E23" s="11"/>
      <c r="F23" s="11"/>
    </row>
    <row r="24" spans="1:9" x14ac:dyDescent="0.3">
      <c r="A24" s="11"/>
      <c r="B24" s="19" t="s">
        <v>435</v>
      </c>
      <c r="C24" s="11"/>
      <c r="D24" s="12"/>
      <c r="E24" s="11"/>
      <c r="F24" s="11"/>
    </row>
    <row r="25" spans="1:9" x14ac:dyDescent="0.3">
      <c r="A25" s="11"/>
      <c r="B25" s="11"/>
      <c r="C25" s="11"/>
      <c r="D25" s="12"/>
      <c r="E25" s="11"/>
      <c r="F25" s="11"/>
    </row>
    <row r="27" spans="1:9" ht="14.4" customHeight="1" x14ac:dyDescent="0.3">
      <c r="A27" s="11"/>
      <c r="B27" s="18" t="s">
        <v>438</v>
      </c>
      <c r="C27" s="18"/>
      <c r="D27" s="18"/>
      <c r="E27" s="18"/>
      <c r="F27" s="18"/>
      <c r="G27" s="18"/>
      <c r="H27" s="18"/>
      <c r="I27" s="11"/>
    </row>
    <row r="28" spans="1:9" x14ac:dyDescent="0.3">
      <c r="A28" s="11"/>
      <c r="B28" s="11"/>
      <c r="C28" s="11"/>
      <c r="D28" s="12"/>
      <c r="E28" s="11"/>
      <c r="F28" s="11"/>
      <c r="G28" s="11"/>
      <c r="H28" s="11"/>
      <c r="I28" s="11"/>
    </row>
    <row r="29" spans="1:9" hidden="1" x14ac:dyDescent="0.3">
      <c r="A29" s="11"/>
      <c r="B29" s="11" t="s">
        <v>437</v>
      </c>
      <c r="C29" s="11"/>
      <c r="D29" s="13" t="s">
        <v>425</v>
      </c>
      <c r="E29" s="11"/>
      <c r="F29" s="11"/>
      <c r="G29" s="11"/>
      <c r="H29" s="11"/>
      <c r="I29" s="11"/>
    </row>
    <row r="30" spans="1:9" s="6" customFormat="1" ht="43.2" x14ac:dyDescent="0.3">
      <c r="A30" s="13"/>
      <c r="B30" s="20" t="s">
        <v>50</v>
      </c>
      <c r="C30" s="20" t="s">
        <v>51</v>
      </c>
      <c r="D30" s="20" t="s">
        <v>412</v>
      </c>
      <c r="E30" s="20" t="s">
        <v>413</v>
      </c>
      <c r="F30" s="20" t="s">
        <v>414</v>
      </c>
      <c r="G30" s="20" t="s">
        <v>17</v>
      </c>
      <c r="H30" s="20" t="s">
        <v>431</v>
      </c>
      <c r="I30" s="13"/>
    </row>
    <row r="31" spans="1:9" x14ac:dyDescent="0.3">
      <c r="A31" s="11"/>
      <c r="B31" s="11" t="s">
        <v>83</v>
      </c>
      <c r="C31" s="11" t="s">
        <v>428</v>
      </c>
      <c r="D31" s="12"/>
      <c r="E31" s="12"/>
      <c r="F31" s="12">
        <v>1</v>
      </c>
      <c r="G31" s="12"/>
      <c r="H31" s="12">
        <v>1</v>
      </c>
      <c r="I31" s="11"/>
    </row>
    <row r="32" spans="1:9" x14ac:dyDescent="0.3">
      <c r="A32" s="11"/>
      <c r="B32" s="11" t="s">
        <v>79</v>
      </c>
      <c r="C32" s="11" t="s">
        <v>426</v>
      </c>
      <c r="D32" s="12"/>
      <c r="E32" s="12"/>
      <c r="F32" s="12"/>
      <c r="G32" s="12">
        <v>1</v>
      </c>
      <c r="H32" s="12">
        <v>1</v>
      </c>
      <c r="I32" s="11"/>
    </row>
    <row r="33" spans="1:9" x14ac:dyDescent="0.3">
      <c r="A33" s="11"/>
      <c r="B33" s="11" t="s">
        <v>98</v>
      </c>
      <c r="C33" s="11" t="s">
        <v>427</v>
      </c>
      <c r="D33" s="12"/>
      <c r="E33" s="12">
        <v>1</v>
      </c>
      <c r="F33" s="12"/>
      <c r="G33" s="12"/>
      <c r="H33" s="12">
        <v>1</v>
      </c>
      <c r="I33" s="11"/>
    </row>
    <row r="34" spans="1:9" x14ac:dyDescent="0.3">
      <c r="A34" s="11"/>
      <c r="B34" s="11" t="s">
        <v>71</v>
      </c>
      <c r="C34" s="11" t="s">
        <v>429</v>
      </c>
      <c r="D34" s="12">
        <v>1</v>
      </c>
      <c r="E34" s="12"/>
      <c r="F34" s="12">
        <v>1</v>
      </c>
      <c r="G34" s="12"/>
      <c r="H34" s="12">
        <v>2</v>
      </c>
      <c r="I34" s="11"/>
    </row>
    <row r="35" spans="1:9" x14ac:dyDescent="0.3">
      <c r="A35" s="11"/>
      <c r="B35" s="11" t="s">
        <v>226</v>
      </c>
      <c r="C35" s="11" t="s">
        <v>430</v>
      </c>
      <c r="D35" s="12"/>
      <c r="E35" s="12"/>
      <c r="F35" s="12">
        <v>1</v>
      </c>
      <c r="G35" s="12">
        <v>2</v>
      </c>
      <c r="H35" s="12">
        <v>3</v>
      </c>
      <c r="I35" s="11"/>
    </row>
    <row r="36" spans="1:9" x14ac:dyDescent="0.3">
      <c r="A36" s="11"/>
      <c r="B36" s="11" t="s">
        <v>75</v>
      </c>
      <c r="C36" s="11" t="s">
        <v>398</v>
      </c>
      <c r="D36" s="12"/>
      <c r="E36" s="12">
        <v>1</v>
      </c>
      <c r="F36" s="12"/>
      <c r="G36" s="12"/>
      <c r="H36" s="12">
        <v>1</v>
      </c>
      <c r="I36" s="11"/>
    </row>
    <row r="37" spans="1:9" x14ac:dyDescent="0.3">
      <c r="A37" s="11"/>
      <c r="B37" s="21" t="s">
        <v>431</v>
      </c>
      <c r="C37" s="21"/>
      <c r="D37" s="22">
        <v>1</v>
      </c>
      <c r="E37" s="22">
        <v>2</v>
      </c>
      <c r="F37" s="22">
        <v>3</v>
      </c>
      <c r="G37" s="22">
        <v>3</v>
      </c>
      <c r="H37" s="22">
        <v>9</v>
      </c>
      <c r="I37" s="11"/>
    </row>
    <row r="38" spans="1:9" x14ac:dyDescent="0.3">
      <c r="A38" s="11"/>
      <c r="B38" s="11"/>
      <c r="C38" s="12"/>
      <c r="D38" s="14"/>
      <c r="E38" s="11"/>
      <c r="F38" s="11"/>
      <c r="G38" s="11"/>
      <c r="H38" s="11"/>
      <c r="I38" s="11"/>
    </row>
    <row r="39" spans="1:9" x14ac:dyDescent="0.3">
      <c r="A39" s="11"/>
      <c r="B39" s="19" t="s">
        <v>408</v>
      </c>
      <c r="C39" s="11"/>
      <c r="D39" s="11"/>
      <c r="E39" s="11"/>
      <c r="F39" s="11"/>
      <c r="G39" s="11"/>
      <c r="H39" s="11"/>
      <c r="I39" s="11"/>
    </row>
    <row r="40" spans="1:9" x14ac:dyDescent="0.3">
      <c r="A40" s="11"/>
      <c r="B40" s="19" t="s">
        <v>409</v>
      </c>
      <c r="C40" s="11"/>
      <c r="D40" s="11"/>
      <c r="E40" s="11"/>
      <c r="F40" s="11"/>
      <c r="G40" s="11"/>
      <c r="H40" s="11"/>
      <c r="I40" s="11"/>
    </row>
    <row r="41" spans="1:9" x14ac:dyDescent="0.3">
      <c r="A41" s="11"/>
      <c r="B41" s="19" t="s">
        <v>410</v>
      </c>
      <c r="C41" s="11"/>
      <c r="D41" s="12"/>
      <c r="E41" s="11"/>
      <c r="F41" s="11"/>
      <c r="G41" s="11"/>
      <c r="H41" s="11"/>
      <c r="I41" s="11"/>
    </row>
    <row r="42" spans="1:9" x14ac:dyDescent="0.3">
      <c r="A42" s="11"/>
      <c r="B42" s="19" t="s">
        <v>435</v>
      </c>
      <c r="C42" s="11"/>
      <c r="D42" s="12"/>
      <c r="E42" s="11"/>
      <c r="F42" s="11"/>
      <c r="G42" s="11"/>
      <c r="H42" s="11"/>
      <c r="I42" s="11"/>
    </row>
    <row r="43" spans="1:9" x14ac:dyDescent="0.3">
      <c r="A43" s="11"/>
      <c r="B43" s="11"/>
      <c r="C43" s="11"/>
      <c r="D43" s="12"/>
      <c r="E43" s="11"/>
      <c r="F43" s="11"/>
      <c r="G43" s="11"/>
      <c r="H43" s="11"/>
      <c r="I43" s="11"/>
    </row>
    <row r="46" spans="1:9" x14ac:dyDescent="0.3">
      <c r="B46" s="1" t="s">
        <v>437</v>
      </c>
      <c r="C46" s="1" t="s">
        <v>28</v>
      </c>
      <c r="D46"/>
    </row>
    <row r="47" spans="1:9" s="6" customFormat="1" ht="28.8" x14ac:dyDescent="0.3">
      <c r="B47" s="5" t="s">
        <v>51</v>
      </c>
      <c r="C47" s="6" t="s">
        <v>30</v>
      </c>
      <c r="D47" s="6" t="s">
        <v>31</v>
      </c>
      <c r="E47" s="6" t="s">
        <v>29</v>
      </c>
      <c r="F47" s="6" t="s">
        <v>431</v>
      </c>
    </row>
    <row r="48" spans="1:9" x14ac:dyDescent="0.3">
      <c r="B48" t="s">
        <v>426</v>
      </c>
      <c r="C48" s="2"/>
      <c r="E48" s="2">
        <v>1</v>
      </c>
      <c r="F48" s="2">
        <v>1</v>
      </c>
    </row>
    <row r="49" spans="2:7" x14ac:dyDescent="0.3">
      <c r="B49" t="s">
        <v>427</v>
      </c>
      <c r="C49" s="2"/>
      <c r="D49" s="2">
        <v>1</v>
      </c>
      <c r="E49" s="2"/>
      <c r="F49" s="2">
        <v>1</v>
      </c>
    </row>
    <row r="50" spans="2:7" x14ac:dyDescent="0.3">
      <c r="B50" t="s">
        <v>428</v>
      </c>
      <c r="C50" s="2">
        <v>1</v>
      </c>
      <c r="E50" s="2"/>
      <c r="F50" s="2">
        <v>1</v>
      </c>
    </row>
    <row r="51" spans="2:7" x14ac:dyDescent="0.3">
      <c r="B51" t="s">
        <v>429</v>
      </c>
      <c r="C51" s="2">
        <v>1</v>
      </c>
      <c r="E51" s="2">
        <v>1</v>
      </c>
      <c r="F51" s="2">
        <v>2</v>
      </c>
    </row>
    <row r="52" spans="2:7" x14ac:dyDescent="0.3">
      <c r="B52" t="s">
        <v>430</v>
      </c>
      <c r="C52" s="2">
        <v>1</v>
      </c>
      <c r="D52" s="2">
        <v>1</v>
      </c>
      <c r="E52" s="2">
        <v>1</v>
      </c>
      <c r="F52" s="2">
        <v>3</v>
      </c>
    </row>
    <row r="53" spans="2:7" x14ac:dyDescent="0.3">
      <c r="B53" t="s">
        <v>398</v>
      </c>
      <c r="C53" s="2"/>
      <c r="D53" s="2">
        <v>1</v>
      </c>
      <c r="E53" s="2"/>
      <c r="F53" s="2">
        <v>1</v>
      </c>
    </row>
    <row r="54" spans="2:7" x14ac:dyDescent="0.3">
      <c r="B54" t="s">
        <v>431</v>
      </c>
      <c r="C54" s="2">
        <v>3</v>
      </c>
      <c r="D54" s="2">
        <v>3</v>
      </c>
      <c r="E54" s="2">
        <v>3</v>
      </c>
      <c r="F54" s="2">
        <v>9</v>
      </c>
    </row>
    <row r="58" spans="2:7" s="10" customFormat="1" ht="42.6" customHeight="1" x14ac:dyDescent="0.3">
      <c r="B58" s="16" t="s">
        <v>459</v>
      </c>
      <c r="C58" s="16"/>
      <c r="D58" s="16"/>
      <c r="E58" s="16"/>
      <c r="F58" s="16"/>
      <c r="G58" s="16"/>
    </row>
    <row r="60" spans="2:7" hidden="1" x14ac:dyDescent="0.3">
      <c r="B60" s="1" t="s">
        <v>460</v>
      </c>
      <c r="D60" s="1" t="s">
        <v>28</v>
      </c>
    </row>
    <row r="61" spans="2:7" ht="43.2" x14ac:dyDescent="0.3">
      <c r="B61" s="5" t="s">
        <v>51</v>
      </c>
      <c r="C61" s="1" t="s">
        <v>0</v>
      </c>
      <c r="D61" s="6" t="s">
        <v>30</v>
      </c>
      <c r="E61" s="6" t="s">
        <v>31</v>
      </c>
      <c r="F61" s="6" t="s">
        <v>29</v>
      </c>
      <c r="G61" s="6" t="s">
        <v>431</v>
      </c>
    </row>
    <row r="62" spans="2:7" x14ac:dyDescent="0.3">
      <c r="B62" t="s">
        <v>426</v>
      </c>
      <c r="C62" t="s">
        <v>8</v>
      </c>
      <c r="D62" s="2">
        <v>0</v>
      </c>
      <c r="E62" s="2">
        <v>0</v>
      </c>
      <c r="F62" s="2">
        <v>125</v>
      </c>
      <c r="G62" s="2">
        <v>125</v>
      </c>
    </row>
    <row r="63" spans="2:7" x14ac:dyDescent="0.3">
      <c r="B63" t="s">
        <v>427</v>
      </c>
      <c r="C63" t="s">
        <v>5</v>
      </c>
      <c r="D63" s="2">
        <v>0</v>
      </c>
      <c r="E63" s="2">
        <v>21</v>
      </c>
      <c r="F63" s="2">
        <v>0</v>
      </c>
      <c r="G63" s="2">
        <v>21</v>
      </c>
    </row>
    <row r="64" spans="2:7" x14ac:dyDescent="0.3">
      <c r="B64" t="s">
        <v>428</v>
      </c>
      <c r="C64" t="s">
        <v>2</v>
      </c>
      <c r="D64" s="2">
        <v>124</v>
      </c>
      <c r="E64" s="2">
        <v>0</v>
      </c>
      <c r="F64" s="2">
        <v>0</v>
      </c>
      <c r="G64" s="2">
        <v>124</v>
      </c>
    </row>
    <row r="65" spans="2:7" x14ac:dyDescent="0.3">
      <c r="B65" t="s">
        <v>429</v>
      </c>
      <c r="C65" t="s">
        <v>4</v>
      </c>
      <c r="D65" s="2">
        <v>42</v>
      </c>
      <c r="E65" s="2">
        <v>0</v>
      </c>
      <c r="F65" s="2">
        <v>0</v>
      </c>
      <c r="G65" s="2">
        <v>42</v>
      </c>
    </row>
    <row r="66" spans="2:7" x14ac:dyDescent="0.3">
      <c r="C66" t="s">
        <v>1</v>
      </c>
      <c r="D66" s="2">
        <v>0</v>
      </c>
      <c r="E66" s="2">
        <v>0</v>
      </c>
      <c r="F66" s="2">
        <v>35</v>
      </c>
      <c r="G66" s="2">
        <v>35</v>
      </c>
    </row>
    <row r="67" spans="2:7" x14ac:dyDescent="0.3">
      <c r="B67" t="s">
        <v>430</v>
      </c>
      <c r="C67" t="s">
        <v>12</v>
      </c>
      <c r="D67" s="2">
        <v>0</v>
      </c>
      <c r="E67" s="2">
        <v>34</v>
      </c>
      <c r="F67" s="2">
        <v>0</v>
      </c>
      <c r="G67" s="2">
        <v>34</v>
      </c>
    </row>
    <row r="68" spans="2:7" x14ac:dyDescent="0.3">
      <c r="C68" t="s">
        <v>3</v>
      </c>
      <c r="D68" s="2">
        <v>0</v>
      </c>
      <c r="E68" s="2">
        <v>0</v>
      </c>
      <c r="F68" s="2">
        <v>33</v>
      </c>
      <c r="G68" s="2">
        <v>33</v>
      </c>
    </row>
    <row r="69" spans="2:7" x14ac:dyDescent="0.3">
      <c r="C69" t="s">
        <v>7</v>
      </c>
      <c r="D69" s="2">
        <v>123</v>
      </c>
      <c r="E69" s="2">
        <v>0</v>
      </c>
      <c r="F69" s="2">
        <v>0</v>
      </c>
      <c r="G69" s="2">
        <v>123</v>
      </c>
    </row>
    <row r="70" spans="2:7" x14ac:dyDescent="0.3">
      <c r="B70" t="s">
        <v>398</v>
      </c>
      <c r="C70" t="s">
        <v>6</v>
      </c>
      <c r="D70" s="2">
        <v>0</v>
      </c>
      <c r="E70" s="2">
        <v>66</v>
      </c>
      <c r="F70" s="2">
        <v>0</v>
      </c>
      <c r="G70" s="2">
        <v>66</v>
      </c>
    </row>
    <row r="71" spans="2:7" x14ac:dyDescent="0.3">
      <c r="B71" t="s">
        <v>431</v>
      </c>
      <c r="D71" s="2">
        <v>289</v>
      </c>
      <c r="E71" s="2">
        <v>121</v>
      </c>
      <c r="F71" s="2">
        <v>193</v>
      </c>
      <c r="G71" s="2">
        <v>603</v>
      </c>
    </row>
    <row r="72" spans="2:7" x14ac:dyDescent="0.3">
      <c r="D72"/>
    </row>
  </sheetData>
  <mergeCells count="4">
    <mergeCell ref="B1:E1"/>
    <mergeCell ref="B12:D12"/>
    <mergeCell ref="B27:H27"/>
    <mergeCell ref="B58:G58"/>
  </mergeCells>
  <pageMargins left="0.7" right="0.7" top="0.75" bottom="0.75" header="0.3" footer="0.3"/>
  <pageSetup orientation="portrait" horizontalDpi="360" verticalDpi="360"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6A0AB-FC5A-4CE5-A40D-368656F90182}">
  <dimension ref="A1:P158"/>
  <sheetViews>
    <sheetView workbookViewId="0">
      <selection activeCell="D17" sqref="D17"/>
    </sheetView>
  </sheetViews>
  <sheetFormatPr defaultRowHeight="14.4" x14ac:dyDescent="0.3"/>
  <cols>
    <col min="1" max="1" width="21" bestFit="1" customWidth="1"/>
    <col min="2" max="2" width="12.77734375" bestFit="1" customWidth="1"/>
    <col min="3" max="3" width="17.33203125" bestFit="1" customWidth="1"/>
    <col min="4" max="4" width="17.5546875" bestFit="1" customWidth="1"/>
    <col min="5" max="5" width="19.88671875" bestFit="1" customWidth="1"/>
    <col min="6" max="6" width="11.77734375" bestFit="1" customWidth="1"/>
    <col min="7" max="7" width="20.21875" bestFit="1" customWidth="1"/>
    <col min="8" max="8" width="13.109375" bestFit="1" customWidth="1"/>
    <col min="9" max="9" width="16.6640625" bestFit="1" customWidth="1"/>
    <col min="10" max="10" width="18.33203125" bestFit="1" customWidth="1"/>
    <col min="13" max="13" width="8.88671875" style="2"/>
    <col min="14" max="16" width="23.88671875" bestFit="1" customWidth="1"/>
  </cols>
  <sheetData>
    <row r="1" spans="1:16" x14ac:dyDescent="0.3">
      <c r="A1" t="s">
        <v>52</v>
      </c>
      <c r="B1" t="s">
        <v>53</v>
      </c>
      <c r="C1" t="s">
        <v>51</v>
      </c>
      <c r="D1" t="s">
        <v>50</v>
      </c>
      <c r="E1" t="s">
        <v>54</v>
      </c>
      <c r="F1" t="s">
        <v>55</v>
      </c>
      <c r="G1" t="s">
        <v>56</v>
      </c>
      <c r="H1" t="s">
        <v>57</v>
      </c>
      <c r="I1" t="s">
        <v>58</v>
      </c>
      <c r="J1" t="s">
        <v>59</v>
      </c>
      <c r="M1" s="2" t="s">
        <v>411</v>
      </c>
      <c r="N1" t="s">
        <v>16</v>
      </c>
      <c r="O1" t="s">
        <v>415</v>
      </c>
      <c r="P1" t="s">
        <v>419</v>
      </c>
    </row>
    <row r="2" spans="1:16" x14ac:dyDescent="0.3">
      <c r="A2" t="s">
        <v>60</v>
      </c>
      <c r="B2" t="s">
        <v>61</v>
      </c>
      <c r="C2" t="s">
        <v>62</v>
      </c>
      <c r="D2" t="s">
        <v>63</v>
      </c>
      <c r="E2" t="s">
        <v>64</v>
      </c>
      <c r="F2" t="s">
        <v>65</v>
      </c>
      <c r="G2" t="s">
        <v>66</v>
      </c>
      <c r="H2" t="s">
        <v>67</v>
      </c>
      <c r="I2">
        <v>115.66575</v>
      </c>
      <c r="J2">
        <v>-2.284697</v>
      </c>
      <c r="M2" s="2">
        <v>1</v>
      </c>
      <c r="N2" t="s">
        <v>412</v>
      </c>
      <c r="O2" t="s">
        <v>416</v>
      </c>
      <c r="P2" t="s">
        <v>420</v>
      </c>
    </row>
    <row r="3" spans="1:16" x14ac:dyDescent="0.3">
      <c r="A3" t="s">
        <v>68</v>
      </c>
      <c r="B3" t="s">
        <v>69</v>
      </c>
      <c r="C3" t="s">
        <v>70</v>
      </c>
      <c r="D3" t="s">
        <v>71</v>
      </c>
      <c r="E3" t="s">
        <v>64</v>
      </c>
      <c r="F3" t="s">
        <v>65</v>
      </c>
      <c r="G3" t="s">
        <v>66</v>
      </c>
      <c r="H3" t="s">
        <v>67</v>
      </c>
      <c r="I3">
        <v>115.516943</v>
      </c>
      <c r="J3">
        <v>-2.298683</v>
      </c>
      <c r="M3" s="2">
        <v>2</v>
      </c>
      <c r="N3" t="s">
        <v>413</v>
      </c>
      <c r="O3" t="s">
        <v>417</v>
      </c>
      <c r="P3" t="s">
        <v>421</v>
      </c>
    </row>
    <row r="4" spans="1:16" x14ac:dyDescent="0.3">
      <c r="A4" t="s">
        <v>72</v>
      </c>
      <c r="B4" t="s">
        <v>73</v>
      </c>
      <c r="C4" t="s">
        <v>74</v>
      </c>
      <c r="D4" t="s">
        <v>75</v>
      </c>
      <c r="E4" t="s">
        <v>64</v>
      </c>
      <c r="F4" t="s">
        <v>65</v>
      </c>
      <c r="G4" t="s">
        <v>66</v>
      </c>
      <c r="H4" t="s">
        <v>67</v>
      </c>
      <c r="I4">
        <v>0</v>
      </c>
      <c r="J4">
        <v>0</v>
      </c>
      <c r="M4" s="2">
        <v>3</v>
      </c>
      <c r="N4" t="s">
        <v>414</v>
      </c>
      <c r="O4" t="s">
        <v>418</v>
      </c>
      <c r="P4" t="s">
        <v>422</v>
      </c>
    </row>
    <row r="5" spans="1:16" x14ac:dyDescent="0.3">
      <c r="A5" t="s">
        <v>76</v>
      </c>
      <c r="B5" t="s">
        <v>77</v>
      </c>
      <c r="C5" t="s">
        <v>78</v>
      </c>
      <c r="D5" t="s">
        <v>79</v>
      </c>
      <c r="E5" t="s">
        <v>64</v>
      </c>
      <c r="F5" t="s">
        <v>65</v>
      </c>
      <c r="G5" t="s">
        <v>66</v>
      </c>
      <c r="H5" t="s">
        <v>67</v>
      </c>
      <c r="I5">
        <v>115.6006</v>
      </c>
      <c r="J5">
        <v>-2.41879</v>
      </c>
      <c r="M5" s="2">
        <v>4</v>
      </c>
      <c r="N5" t="s">
        <v>17</v>
      </c>
      <c r="O5" t="s">
        <v>17</v>
      </c>
      <c r="P5" t="s">
        <v>17</v>
      </c>
    </row>
    <row r="6" spans="1:16" x14ac:dyDescent="0.3">
      <c r="A6" t="s">
        <v>80</v>
      </c>
      <c r="B6" t="s">
        <v>81</v>
      </c>
      <c r="C6" t="s">
        <v>82</v>
      </c>
      <c r="D6" t="s">
        <v>83</v>
      </c>
      <c r="E6" t="s">
        <v>64</v>
      </c>
      <c r="F6" t="s">
        <v>65</v>
      </c>
      <c r="G6" t="s">
        <v>66</v>
      </c>
      <c r="H6" t="s">
        <v>67</v>
      </c>
      <c r="I6">
        <v>0</v>
      </c>
      <c r="J6">
        <v>0</v>
      </c>
    </row>
    <row r="7" spans="1:16" x14ac:dyDescent="0.3">
      <c r="A7" t="s">
        <v>84</v>
      </c>
      <c r="B7" t="s">
        <v>85</v>
      </c>
      <c r="C7" t="s">
        <v>74</v>
      </c>
      <c r="D7" t="s">
        <v>75</v>
      </c>
      <c r="E7" t="s">
        <v>64</v>
      </c>
      <c r="F7" t="s">
        <v>65</v>
      </c>
      <c r="G7" t="s">
        <v>66</v>
      </c>
      <c r="H7" t="s">
        <v>67</v>
      </c>
      <c r="I7">
        <v>115.6121</v>
      </c>
      <c r="J7">
        <v>-2.515361</v>
      </c>
    </row>
    <row r="8" spans="1:16" x14ac:dyDescent="0.3">
      <c r="A8" t="s">
        <v>78</v>
      </c>
      <c r="B8" t="s">
        <v>86</v>
      </c>
      <c r="C8" t="s">
        <v>78</v>
      </c>
      <c r="D8" t="s">
        <v>79</v>
      </c>
      <c r="E8" t="s">
        <v>64</v>
      </c>
      <c r="F8" t="s">
        <v>65</v>
      </c>
      <c r="G8" t="s">
        <v>66</v>
      </c>
      <c r="H8" t="s">
        <v>67</v>
      </c>
      <c r="I8">
        <v>115.53905</v>
      </c>
      <c r="J8">
        <v>-2.4157980000000001</v>
      </c>
    </row>
    <row r="9" spans="1:16" x14ac:dyDescent="0.3">
      <c r="A9" t="s">
        <v>87</v>
      </c>
      <c r="B9" t="s">
        <v>88</v>
      </c>
      <c r="C9" t="s">
        <v>78</v>
      </c>
      <c r="D9" t="s">
        <v>79</v>
      </c>
      <c r="E9" t="s">
        <v>64</v>
      </c>
      <c r="F9" t="s">
        <v>65</v>
      </c>
      <c r="G9" t="s">
        <v>66</v>
      </c>
      <c r="H9" t="s">
        <v>67</v>
      </c>
      <c r="I9">
        <v>115.54045000000001</v>
      </c>
      <c r="J9">
        <v>-2.4053939999999998</v>
      </c>
    </row>
    <row r="10" spans="1:16" x14ac:dyDescent="0.3">
      <c r="A10" t="s">
        <v>89</v>
      </c>
      <c r="B10" t="s">
        <v>90</v>
      </c>
      <c r="C10" t="s">
        <v>70</v>
      </c>
      <c r="D10" t="s">
        <v>71</v>
      </c>
      <c r="E10" t="s">
        <v>64</v>
      </c>
      <c r="F10" t="s">
        <v>65</v>
      </c>
      <c r="G10" t="s">
        <v>66</v>
      </c>
      <c r="H10" t="s">
        <v>67</v>
      </c>
      <c r="I10">
        <v>115.50785</v>
      </c>
      <c r="J10">
        <v>-2.3169050000000002</v>
      </c>
    </row>
    <row r="11" spans="1:16" x14ac:dyDescent="0.3">
      <c r="A11" t="s">
        <v>91</v>
      </c>
      <c r="B11" t="s">
        <v>92</v>
      </c>
      <c r="C11" t="s">
        <v>78</v>
      </c>
      <c r="D11" t="s">
        <v>79</v>
      </c>
      <c r="E11" t="s">
        <v>64</v>
      </c>
      <c r="F11" t="s">
        <v>65</v>
      </c>
      <c r="G11" t="s">
        <v>66</v>
      </c>
      <c r="H11" t="s">
        <v>67</v>
      </c>
      <c r="I11">
        <v>115.56645</v>
      </c>
      <c r="J11">
        <v>-2.4177650000000002</v>
      </c>
    </row>
    <row r="12" spans="1:16" x14ac:dyDescent="0.3">
      <c r="A12" t="s">
        <v>93</v>
      </c>
      <c r="B12" t="s">
        <v>94</v>
      </c>
      <c r="C12" t="s">
        <v>78</v>
      </c>
      <c r="D12" t="s">
        <v>79</v>
      </c>
      <c r="E12" t="s">
        <v>64</v>
      </c>
      <c r="F12" t="s">
        <v>65</v>
      </c>
      <c r="G12" t="s">
        <v>66</v>
      </c>
      <c r="H12" t="s">
        <v>67</v>
      </c>
      <c r="I12">
        <v>115.56125</v>
      </c>
      <c r="J12">
        <v>-2.4063829999999999</v>
      </c>
    </row>
    <row r="13" spans="1:16" x14ac:dyDescent="0.3">
      <c r="A13" t="s">
        <v>95</v>
      </c>
      <c r="B13" t="s">
        <v>96</v>
      </c>
      <c r="C13" t="s">
        <v>97</v>
      </c>
      <c r="D13" t="s">
        <v>98</v>
      </c>
      <c r="E13" t="s">
        <v>64</v>
      </c>
      <c r="F13" t="s">
        <v>65</v>
      </c>
      <c r="G13" t="s">
        <v>66</v>
      </c>
      <c r="H13" t="s">
        <v>67</v>
      </c>
      <c r="I13">
        <v>115.48399999999999</v>
      </c>
      <c r="J13">
        <v>-2.4576600000000002</v>
      </c>
    </row>
    <row r="14" spans="1:16" x14ac:dyDescent="0.3">
      <c r="A14" t="s">
        <v>99</v>
      </c>
      <c r="B14" t="s">
        <v>100</v>
      </c>
      <c r="C14" t="s">
        <v>70</v>
      </c>
      <c r="D14" t="s">
        <v>71</v>
      </c>
      <c r="E14" t="s">
        <v>64</v>
      </c>
      <c r="F14" t="s">
        <v>65</v>
      </c>
      <c r="G14" t="s">
        <v>66</v>
      </c>
      <c r="H14" t="s">
        <v>67</v>
      </c>
      <c r="I14">
        <v>115.4903</v>
      </c>
      <c r="J14">
        <v>-2.3334320000000002</v>
      </c>
    </row>
    <row r="15" spans="1:16" x14ac:dyDescent="0.3">
      <c r="A15" t="s">
        <v>101</v>
      </c>
      <c r="B15" t="s">
        <v>102</v>
      </c>
      <c r="C15" t="s">
        <v>70</v>
      </c>
      <c r="D15" t="s">
        <v>71</v>
      </c>
      <c r="E15" t="s">
        <v>64</v>
      </c>
      <c r="F15" t="s">
        <v>65</v>
      </c>
      <c r="G15" t="s">
        <v>66</v>
      </c>
      <c r="H15" t="s">
        <v>67</v>
      </c>
      <c r="I15">
        <v>115.48374099999999</v>
      </c>
      <c r="J15">
        <v>-2.2552270000000001</v>
      </c>
    </row>
    <row r="16" spans="1:16" x14ac:dyDescent="0.3">
      <c r="A16" t="s">
        <v>103</v>
      </c>
      <c r="B16" t="s">
        <v>104</v>
      </c>
      <c r="C16" t="s">
        <v>82</v>
      </c>
      <c r="D16" t="s">
        <v>83</v>
      </c>
      <c r="E16" t="s">
        <v>64</v>
      </c>
      <c r="F16" t="s">
        <v>65</v>
      </c>
      <c r="G16" t="s">
        <v>66</v>
      </c>
      <c r="H16" t="s">
        <v>67</v>
      </c>
      <c r="I16">
        <v>115.6601</v>
      </c>
      <c r="J16">
        <v>-2.3446440000000002</v>
      </c>
    </row>
    <row r="17" spans="1:10" x14ac:dyDescent="0.3">
      <c r="A17" t="s">
        <v>105</v>
      </c>
      <c r="B17" t="s">
        <v>106</v>
      </c>
      <c r="C17" t="s">
        <v>97</v>
      </c>
      <c r="D17" t="s">
        <v>98</v>
      </c>
      <c r="E17" t="s">
        <v>64</v>
      </c>
      <c r="F17" t="s">
        <v>65</v>
      </c>
      <c r="G17" t="s">
        <v>66</v>
      </c>
      <c r="H17" t="s">
        <v>67</v>
      </c>
      <c r="I17">
        <v>115.39905</v>
      </c>
      <c r="J17">
        <v>-2.4023590000000001</v>
      </c>
    </row>
    <row r="18" spans="1:10" x14ac:dyDescent="0.3">
      <c r="A18" t="s">
        <v>107</v>
      </c>
      <c r="B18" t="s">
        <v>108</v>
      </c>
      <c r="C18" t="s">
        <v>78</v>
      </c>
      <c r="D18" t="s">
        <v>79</v>
      </c>
      <c r="E18" t="s">
        <v>64</v>
      </c>
      <c r="F18" t="s">
        <v>65</v>
      </c>
      <c r="G18" t="s">
        <v>66</v>
      </c>
      <c r="H18" t="s">
        <v>67</v>
      </c>
      <c r="I18">
        <v>115.56865000000001</v>
      </c>
      <c r="J18">
        <v>-2.4372240000000001</v>
      </c>
    </row>
    <row r="19" spans="1:10" x14ac:dyDescent="0.3">
      <c r="A19" t="s">
        <v>109</v>
      </c>
      <c r="B19" t="s">
        <v>110</v>
      </c>
      <c r="C19" t="s">
        <v>78</v>
      </c>
      <c r="D19" t="s">
        <v>79</v>
      </c>
      <c r="E19" t="s">
        <v>64</v>
      </c>
      <c r="F19" t="s">
        <v>65</v>
      </c>
      <c r="G19" t="s">
        <v>66</v>
      </c>
      <c r="H19" t="s">
        <v>67</v>
      </c>
      <c r="I19">
        <v>115.54089999999999</v>
      </c>
      <c r="J19">
        <v>-2.395607</v>
      </c>
    </row>
    <row r="20" spans="1:10" x14ac:dyDescent="0.3">
      <c r="A20" t="s">
        <v>111</v>
      </c>
      <c r="B20" t="s">
        <v>112</v>
      </c>
      <c r="C20" t="s">
        <v>70</v>
      </c>
      <c r="D20" t="s">
        <v>71</v>
      </c>
      <c r="E20" t="s">
        <v>64</v>
      </c>
      <c r="F20" t="s">
        <v>65</v>
      </c>
      <c r="G20" t="s">
        <v>66</v>
      </c>
      <c r="H20" t="s">
        <v>67</v>
      </c>
      <c r="I20">
        <v>115.4049</v>
      </c>
      <c r="J20">
        <v>-2.3189660000000001</v>
      </c>
    </row>
    <row r="21" spans="1:10" x14ac:dyDescent="0.3">
      <c r="A21" t="s">
        <v>113</v>
      </c>
      <c r="B21" t="s">
        <v>114</v>
      </c>
      <c r="C21" t="s">
        <v>70</v>
      </c>
      <c r="D21" t="s">
        <v>71</v>
      </c>
      <c r="E21" t="s">
        <v>64</v>
      </c>
      <c r="F21" t="s">
        <v>65</v>
      </c>
      <c r="G21" t="s">
        <v>66</v>
      </c>
      <c r="H21" t="s">
        <v>67</v>
      </c>
      <c r="I21">
        <v>115.41934999999999</v>
      </c>
      <c r="J21">
        <v>-2.317679</v>
      </c>
    </row>
    <row r="22" spans="1:10" x14ac:dyDescent="0.3">
      <c r="A22" t="s">
        <v>115</v>
      </c>
      <c r="B22" t="s">
        <v>116</v>
      </c>
      <c r="C22" t="s">
        <v>82</v>
      </c>
      <c r="D22" t="s">
        <v>83</v>
      </c>
      <c r="E22" t="s">
        <v>64</v>
      </c>
      <c r="F22" t="s">
        <v>65</v>
      </c>
      <c r="G22" t="s">
        <v>66</v>
      </c>
      <c r="H22" t="s">
        <v>67</v>
      </c>
      <c r="I22">
        <v>115.6919</v>
      </c>
      <c r="J22">
        <v>-2.3474189999999999</v>
      </c>
    </row>
    <row r="23" spans="1:10" x14ac:dyDescent="0.3">
      <c r="A23" t="s">
        <v>117</v>
      </c>
      <c r="B23" t="s">
        <v>118</v>
      </c>
      <c r="C23" t="s">
        <v>62</v>
      </c>
      <c r="D23" t="s">
        <v>63</v>
      </c>
      <c r="E23" t="s">
        <v>64</v>
      </c>
      <c r="F23" t="s">
        <v>65</v>
      </c>
      <c r="G23" t="s">
        <v>66</v>
      </c>
      <c r="H23" t="s">
        <v>67</v>
      </c>
      <c r="I23">
        <v>115.60995</v>
      </c>
      <c r="J23">
        <v>-2.2167819999999998</v>
      </c>
    </row>
    <row r="24" spans="1:10" x14ac:dyDescent="0.3">
      <c r="A24" t="s">
        <v>119</v>
      </c>
      <c r="B24" t="s">
        <v>120</v>
      </c>
      <c r="C24" t="s">
        <v>121</v>
      </c>
      <c r="D24" t="s">
        <v>122</v>
      </c>
      <c r="E24" t="s">
        <v>64</v>
      </c>
      <c r="F24" t="s">
        <v>65</v>
      </c>
      <c r="G24" t="s">
        <v>66</v>
      </c>
      <c r="H24" t="s">
        <v>67</v>
      </c>
      <c r="I24">
        <v>115.37445</v>
      </c>
      <c r="J24">
        <v>-2.3831540000000002</v>
      </c>
    </row>
    <row r="25" spans="1:10" x14ac:dyDescent="0.3">
      <c r="A25" t="s">
        <v>123</v>
      </c>
      <c r="B25" t="s">
        <v>124</v>
      </c>
      <c r="C25" t="s">
        <v>97</v>
      </c>
      <c r="D25" t="s">
        <v>98</v>
      </c>
      <c r="E25" t="s">
        <v>64</v>
      </c>
      <c r="F25" t="s">
        <v>65</v>
      </c>
      <c r="G25" t="s">
        <v>66</v>
      </c>
      <c r="H25" t="s">
        <v>67</v>
      </c>
      <c r="I25">
        <v>115.38515</v>
      </c>
      <c r="J25">
        <v>-2.444032</v>
      </c>
    </row>
    <row r="26" spans="1:10" x14ac:dyDescent="0.3">
      <c r="A26" t="s">
        <v>125</v>
      </c>
      <c r="B26" t="s">
        <v>126</v>
      </c>
      <c r="C26" t="s">
        <v>78</v>
      </c>
      <c r="D26" t="s">
        <v>79</v>
      </c>
      <c r="E26" t="s">
        <v>64</v>
      </c>
      <c r="F26" t="s">
        <v>65</v>
      </c>
      <c r="G26" t="s">
        <v>66</v>
      </c>
      <c r="H26" t="s">
        <v>67</v>
      </c>
      <c r="I26">
        <v>115.55015</v>
      </c>
      <c r="J26">
        <v>-2.463225</v>
      </c>
    </row>
    <row r="27" spans="1:10" x14ac:dyDescent="0.3">
      <c r="A27" t="s">
        <v>127</v>
      </c>
      <c r="B27" t="s">
        <v>128</v>
      </c>
      <c r="C27" t="s">
        <v>78</v>
      </c>
      <c r="D27" t="s">
        <v>79</v>
      </c>
      <c r="E27" t="s">
        <v>64</v>
      </c>
      <c r="F27" t="s">
        <v>65</v>
      </c>
      <c r="G27" t="s">
        <v>66</v>
      </c>
      <c r="H27" t="s">
        <v>67</v>
      </c>
      <c r="I27">
        <v>115.54555000000001</v>
      </c>
      <c r="J27">
        <v>-2.4570880000000002</v>
      </c>
    </row>
    <row r="28" spans="1:10" x14ac:dyDescent="0.3">
      <c r="A28" t="s">
        <v>129</v>
      </c>
      <c r="B28" t="s">
        <v>130</v>
      </c>
      <c r="C28" t="s">
        <v>70</v>
      </c>
      <c r="D28" t="s">
        <v>71</v>
      </c>
      <c r="E28" t="s">
        <v>64</v>
      </c>
      <c r="F28" t="s">
        <v>65</v>
      </c>
      <c r="G28" t="s">
        <v>66</v>
      </c>
      <c r="H28" t="s">
        <v>67</v>
      </c>
      <c r="I28">
        <v>-22.989034</v>
      </c>
      <c r="J28">
        <v>0</v>
      </c>
    </row>
    <row r="29" spans="1:10" x14ac:dyDescent="0.3">
      <c r="A29" t="s">
        <v>131</v>
      </c>
      <c r="B29" t="s">
        <v>132</v>
      </c>
      <c r="C29" t="s">
        <v>82</v>
      </c>
      <c r="D29" t="s">
        <v>83</v>
      </c>
      <c r="E29" t="s">
        <v>64</v>
      </c>
      <c r="F29" t="s">
        <v>65</v>
      </c>
      <c r="G29" t="s">
        <v>66</v>
      </c>
      <c r="H29" t="s">
        <v>67</v>
      </c>
      <c r="I29">
        <v>115.70444999999999</v>
      </c>
      <c r="J29">
        <v>-2.3490389999999999</v>
      </c>
    </row>
    <row r="30" spans="1:10" x14ac:dyDescent="0.3">
      <c r="A30" t="s">
        <v>133</v>
      </c>
      <c r="B30" t="s">
        <v>134</v>
      </c>
      <c r="C30" t="s">
        <v>82</v>
      </c>
      <c r="D30" t="s">
        <v>83</v>
      </c>
      <c r="E30" t="s">
        <v>64</v>
      </c>
      <c r="F30" t="s">
        <v>65</v>
      </c>
      <c r="G30" t="s">
        <v>66</v>
      </c>
      <c r="H30" t="s">
        <v>67</v>
      </c>
      <c r="I30">
        <v>115.67125</v>
      </c>
      <c r="J30">
        <v>-2.3442949999999998</v>
      </c>
    </row>
    <row r="31" spans="1:10" x14ac:dyDescent="0.3">
      <c r="A31" t="s">
        <v>135</v>
      </c>
      <c r="B31" t="s">
        <v>136</v>
      </c>
      <c r="C31" t="s">
        <v>82</v>
      </c>
      <c r="D31" t="s">
        <v>83</v>
      </c>
      <c r="E31" t="s">
        <v>64</v>
      </c>
      <c r="F31" t="s">
        <v>65</v>
      </c>
      <c r="G31" t="s">
        <v>66</v>
      </c>
      <c r="H31" t="s">
        <v>67</v>
      </c>
      <c r="I31">
        <v>115.72812399999999</v>
      </c>
      <c r="J31">
        <v>-2.4525790000000001</v>
      </c>
    </row>
    <row r="32" spans="1:10" x14ac:dyDescent="0.3">
      <c r="A32" t="s">
        <v>137</v>
      </c>
      <c r="B32" t="s">
        <v>138</v>
      </c>
      <c r="C32" t="s">
        <v>70</v>
      </c>
      <c r="D32" t="s">
        <v>71</v>
      </c>
      <c r="E32" t="s">
        <v>64</v>
      </c>
      <c r="F32" t="s">
        <v>65</v>
      </c>
      <c r="G32" t="s">
        <v>66</v>
      </c>
      <c r="H32" t="s">
        <v>67</v>
      </c>
      <c r="I32">
        <v>115.4507</v>
      </c>
      <c r="J32">
        <v>-2.293444</v>
      </c>
    </row>
    <row r="33" spans="1:10" x14ac:dyDescent="0.3">
      <c r="A33" t="s">
        <v>139</v>
      </c>
      <c r="B33" t="s">
        <v>140</v>
      </c>
      <c r="C33" t="s">
        <v>97</v>
      </c>
      <c r="D33" t="s">
        <v>98</v>
      </c>
      <c r="E33" t="s">
        <v>64</v>
      </c>
      <c r="F33" t="s">
        <v>65</v>
      </c>
      <c r="G33" t="s">
        <v>66</v>
      </c>
      <c r="H33" t="s">
        <v>67</v>
      </c>
      <c r="I33">
        <v>115.4251</v>
      </c>
      <c r="J33">
        <v>-2.4353950000000002</v>
      </c>
    </row>
    <row r="34" spans="1:10" x14ac:dyDescent="0.3">
      <c r="A34" t="s">
        <v>141</v>
      </c>
      <c r="B34" t="s">
        <v>142</v>
      </c>
      <c r="C34" t="s">
        <v>62</v>
      </c>
      <c r="D34" t="s">
        <v>63</v>
      </c>
      <c r="E34" t="s">
        <v>64</v>
      </c>
      <c r="F34" t="s">
        <v>65</v>
      </c>
      <c r="G34" t="s">
        <v>66</v>
      </c>
      <c r="H34" t="s">
        <v>67</v>
      </c>
      <c r="I34">
        <v>115.57915</v>
      </c>
      <c r="J34">
        <v>-2.3038530000000002</v>
      </c>
    </row>
    <row r="35" spans="1:10" x14ac:dyDescent="0.3">
      <c r="A35" t="s">
        <v>143</v>
      </c>
      <c r="B35" t="s">
        <v>144</v>
      </c>
      <c r="C35" t="s">
        <v>82</v>
      </c>
      <c r="D35" t="s">
        <v>83</v>
      </c>
      <c r="E35" t="s">
        <v>64</v>
      </c>
      <c r="F35" t="s">
        <v>65</v>
      </c>
      <c r="G35" t="s">
        <v>66</v>
      </c>
      <c r="H35" t="s">
        <v>67</v>
      </c>
      <c r="I35">
        <v>115.75295</v>
      </c>
      <c r="J35">
        <v>-2.3908930000000002</v>
      </c>
    </row>
    <row r="36" spans="1:10" x14ac:dyDescent="0.3">
      <c r="A36" t="s">
        <v>145</v>
      </c>
      <c r="B36" t="s">
        <v>146</v>
      </c>
      <c r="C36" t="s">
        <v>70</v>
      </c>
      <c r="D36" t="s">
        <v>71</v>
      </c>
      <c r="E36" t="s">
        <v>64</v>
      </c>
      <c r="F36" t="s">
        <v>65</v>
      </c>
      <c r="G36" t="s">
        <v>66</v>
      </c>
      <c r="H36" t="s">
        <v>67</v>
      </c>
      <c r="I36">
        <v>115.43915</v>
      </c>
      <c r="J36">
        <v>-2.3275830000000002</v>
      </c>
    </row>
    <row r="37" spans="1:10" x14ac:dyDescent="0.3">
      <c r="A37" t="s">
        <v>147</v>
      </c>
      <c r="B37" t="s">
        <v>148</v>
      </c>
      <c r="C37" t="s">
        <v>74</v>
      </c>
      <c r="D37" t="s">
        <v>75</v>
      </c>
      <c r="E37" t="s">
        <v>64</v>
      </c>
      <c r="F37" t="s">
        <v>65</v>
      </c>
      <c r="G37" t="s">
        <v>66</v>
      </c>
      <c r="H37" t="s">
        <v>67</v>
      </c>
      <c r="I37">
        <v>115.69414999999999</v>
      </c>
      <c r="J37">
        <v>-2.532092</v>
      </c>
    </row>
    <row r="38" spans="1:10" x14ac:dyDescent="0.3">
      <c r="A38" t="s">
        <v>149</v>
      </c>
      <c r="B38" t="s">
        <v>150</v>
      </c>
      <c r="C38" t="s">
        <v>97</v>
      </c>
      <c r="D38" t="s">
        <v>98</v>
      </c>
      <c r="E38" t="s">
        <v>64</v>
      </c>
      <c r="F38" t="s">
        <v>65</v>
      </c>
      <c r="G38" t="s">
        <v>66</v>
      </c>
      <c r="H38" t="s">
        <v>67</v>
      </c>
      <c r="I38">
        <v>115.46285</v>
      </c>
      <c r="J38">
        <v>-2.4148649999999998</v>
      </c>
    </row>
    <row r="39" spans="1:10" x14ac:dyDescent="0.3">
      <c r="A39" t="s">
        <v>151</v>
      </c>
      <c r="B39" t="s">
        <v>152</v>
      </c>
      <c r="C39" t="s">
        <v>62</v>
      </c>
      <c r="D39" t="s">
        <v>63</v>
      </c>
      <c r="E39" t="s">
        <v>64</v>
      </c>
      <c r="F39" t="s">
        <v>65</v>
      </c>
      <c r="G39" t="s">
        <v>66</v>
      </c>
      <c r="H39" t="s">
        <v>67</v>
      </c>
      <c r="I39">
        <v>115.62423699999999</v>
      </c>
      <c r="J39">
        <v>-2.3568579999999999</v>
      </c>
    </row>
    <row r="40" spans="1:10" x14ac:dyDescent="0.3">
      <c r="A40" t="s">
        <v>153</v>
      </c>
      <c r="B40" t="s">
        <v>154</v>
      </c>
      <c r="C40" t="s">
        <v>74</v>
      </c>
      <c r="D40" t="s">
        <v>75</v>
      </c>
      <c r="E40" t="s">
        <v>64</v>
      </c>
      <c r="F40" t="s">
        <v>65</v>
      </c>
      <c r="G40" t="s">
        <v>66</v>
      </c>
      <c r="H40" t="s">
        <v>67</v>
      </c>
      <c r="I40">
        <v>115.6229</v>
      </c>
      <c r="J40">
        <v>-2.4636689999999999</v>
      </c>
    </row>
    <row r="41" spans="1:10" x14ac:dyDescent="0.3">
      <c r="A41" t="s">
        <v>155</v>
      </c>
      <c r="B41" t="s">
        <v>156</v>
      </c>
      <c r="C41" t="s">
        <v>97</v>
      </c>
      <c r="D41" t="s">
        <v>98</v>
      </c>
      <c r="E41" t="s">
        <v>64</v>
      </c>
      <c r="F41" t="s">
        <v>65</v>
      </c>
      <c r="G41" t="s">
        <v>66</v>
      </c>
      <c r="H41" t="s">
        <v>67</v>
      </c>
      <c r="I41">
        <v>115.51864999999999</v>
      </c>
      <c r="J41">
        <v>-2.485643</v>
      </c>
    </row>
    <row r="42" spans="1:10" x14ac:dyDescent="0.3">
      <c r="A42" t="s">
        <v>157</v>
      </c>
      <c r="B42" t="s">
        <v>158</v>
      </c>
      <c r="C42" t="s">
        <v>82</v>
      </c>
      <c r="D42" t="s">
        <v>83</v>
      </c>
      <c r="E42" t="s">
        <v>64</v>
      </c>
      <c r="F42" t="s">
        <v>65</v>
      </c>
      <c r="G42" t="s">
        <v>66</v>
      </c>
      <c r="H42" t="s">
        <v>67</v>
      </c>
      <c r="I42">
        <v>115.68625</v>
      </c>
      <c r="J42">
        <v>-2.1303040000000002</v>
      </c>
    </row>
    <row r="43" spans="1:10" x14ac:dyDescent="0.3">
      <c r="A43" t="s">
        <v>82</v>
      </c>
      <c r="B43" t="s">
        <v>159</v>
      </c>
      <c r="C43" t="s">
        <v>82</v>
      </c>
      <c r="D43" t="s">
        <v>83</v>
      </c>
      <c r="E43" t="s">
        <v>64</v>
      </c>
      <c r="F43" t="s">
        <v>65</v>
      </c>
      <c r="G43" t="s">
        <v>66</v>
      </c>
      <c r="H43" t="s">
        <v>67</v>
      </c>
      <c r="I43">
        <v>115.73739999999999</v>
      </c>
      <c r="J43">
        <v>-2.3387859999999998</v>
      </c>
    </row>
    <row r="44" spans="1:10" x14ac:dyDescent="0.3">
      <c r="A44" t="s">
        <v>160</v>
      </c>
      <c r="B44" t="s">
        <v>161</v>
      </c>
      <c r="C44" t="s">
        <v>70</v>
      </c>
      <c r="D44" t="s">
        <v>71</v>
      </c>
      <c r="E44" t="s">
        <v>64</v>
      </c>
      <c r="F44" t="s">
        <v>65</v>
      </c>
      <c r="G44" t="s">
        <v>66</v>
      </c>
      <c r="H44" t="s">
        <v>67</v>
      </c>
      <c r="I44">
        <v>115.52594999999999</v>
      </c>
      <c r="J44">
        <v>-2.2832669999999999</v>
      </c>
    </row>
    <row r="45" spans="1:10" x14ac:dyDescent="0.3">
      <c r="A45" t="s">
        <v>162</v>
      </c>
      <c r="B45" t="s">
        <v>163</v>
      </c>
      <c r="C45" t="s">
        <v>70</v>
      </c>
      <c r="D45" t="s">
        <v>71</v>
      </c>
      <c r="E45" t="s">
        <v>64</v>
      </c>
      <c r="F45" t="s">
        <v>65</v>
      </c>
      <c r="G45" t="s">
        <v>66</v>
      </c>
      <c r="H45" t="s">
        <v>67</v>
      </c>
      <c r="I45">
        <v>115.505436</v>
      </c>
      <c r="J45">
        <v>-2.3073679999999999</v>
      </c>
    </row>
    <row r="46" spans="1:10" x14ac:dyDescent="0.3">
      <c r="A46" t="s">
        <v>164</v>
      </c>
      <c r="B46" t="s">
        <v>165</v>
      </c>
      <c r="C46" t="s">
        <v>62</v>
      </c>
      <c r="D46" t="s">
        <v>63</v>
      </c>
      <c r="E46" t="s">
        <v>64</v>
      </c>
      <c r="F46" t="s">
        <v>65</v>
      </c>
      <c r="G46" t="s">
        <v>66</v>
      </c>
      <c r="H46" t="s">
        <v>67</v>
      </c>
      <c r="I46">
        <v>115.61385</v>
      </c>
      <c r="J46">
        <v>-2.3483510000000001</v>
      </c>
    </row>
    <row r="47" spans="1:10" x14ac:dyDescent="0.3">
      <c r="A47" t="s">
        <v>166</v>
      </c>
      <c r="B47" t="s">
        <v>167</v>
      </c>
      <c r="C47" t="s">
        <v>97</v>
      </c>
      <c r="D47" t="s">
        <v>98</v>
      </c>
      <c r="E47" t="s">
        <v>64</v>
      </c>
      <c r="F47" t="s">
        <v>65</v>
      </c>
      <c r="G47" t="s">
        <v>66</v>
      </c>
      <c r="H47" t="s">
        <v>67</v>
      </c>
      <c r="I47">
        <v>115.374776</v>
      </c>
      <c r="J47">
        <v>-2.4860129999999998</v>
      </c>
    </row>
    <row r="48" spans="1:10" x14ac:dyDescent="0.3">
      <c r="A48" t="s">
        <v>168</v>
      </c>
      <c r="B48" t="s">
        <v>169</v>
      </c>
      <c r="C48" t="s">
        <v>82</v>
      </c>
      <c r="D48" t="s">
        <v>83</v>
      </c>
      <c r="E48" t="s">
        <v>64</v>
      </c>
      <c r="F48" t="s">
        <v>65</v>
      </c>
      <c r="G48" t="s">
        <v>66</v>
      </c>
      <c r="H48" t="s">
        <v>67</v>
      </c>
      <c r="I48">
        <v>115.7487</v>
      </c>
      <c r="J48">
        <v>-2.2834539999999999</v>
      </c>
    </row>
    <row r="49" spans="1:10" x14ac:dyDescent="0.3">
      <c r="A49" t="s">
        <v>170</v>
      </c>
      <c r="B49" t="s">
        <v>171</v>
      </c>
      <c r="C49" t="s">
        <v>121</v>
      </c>
      <c r="D49" t="s">
        <v>122</v>
      </c>
      <c r="E49" t="s">
        <v>64</v>
      </c>
      <c r="F49" t="s">
        <v>65</v>
      </c>
      <c r="G49" t="s">
        <v>66</v>
      </c>
      <c r="H49" t="s">
        <v>67</v>
      </c>
      <c r="I49">
        <v>115.348508</v>
      </c>
      <c r="J49">
        <v>-2.359588</v>
      </c>
    </row>
    <row r="50" spans="1:10" x14ac:dyDescent="0.3">
      <c r="A50" t="s">
        <v>172</v>
      </c>
      <c r="B50" t="s">
        <v>173</v>
      </c>
      <c r="C50" t="s">
        <v>70</v>
      </c>
      <c r="D50" t="s">
        <v>71</v>
      </c>
      <c r="E50" t="s">
        <v>64</v>
      </c>
      <c r="F50" t="s">
        <v>65</v>
      </c>
      <c r="G50" t="s">
        <v>66</v>
      </c>
      <c r="H50" t="s">
        <v>67</v>
      </c>
      <c r="I50">
        <v>115.491472</v>
      </c>
      <c r="J50">
        <v>-2.321806</v>
      </c>
    </row>
    <row r="51" spans="1:10" x14ac:dyDescent="0.3">
      <c r="A51" t="s">
        <v>174</v>
      </c>
      <c r="B51" t="s">
        <v>175</v>
      </c>
      <c r="C51" t="s">
        <v>62</v>
      </c>
      <c r="D51" t="s">
        <v>63</v>
      </c>
      <c r="E51" t="s">
        <v>64</v>
      </c>
      <c r="F51" t="s">
        <v>65</v>
      </c>
      <c r="G51" t="s">
        <v>66</v>
      </c>
      <c r="H51" t="s">
        <v>67</v>
      </c>
      <c r="I51">
        <v>115.5844</v>
      </c>
      <c r="J51">
        <v>-2.3461129999999999</v>
      </c>
    </row>
    <row r="52" spans="1:10" x14ac:dyDescent="0.3">
      <c r="A52" t="s">
        <v>176</v>
      </c>
      <c r="B52" t="s">
        <v>177</v>
      </c>
      <c r="C52" t="s">
        <v>70</v>
      </c>
      <c r="D52" t="s">
        <v>71</v>
      </c>
      <c r="E52" t="s">
        <v>64</v>
      </c>
      <c r="F52" t="s">
        <v>65</v>
      </c>
      <c r="G52" t="s">
        <v>66</v>
      </c>
      <c r="H52" t="s">
        <v>67</v>
      </c>
      <c r="I52">
        <v>115.51425</v>
      </c>
      <c r="J52">
        <v>-2.3019829999999999</v>
      </c>
    </row>
    <row r="53" spans="1:10" x14ac:dyDescent="0.3">
      <c r="A53" t="s">
        <v>178</v>
      </c>
      <c r="B53" t="s">
        <v>179</v>
      </c>
      <c r="C53" t="s">
        <v>121</v>
      </c>
      <c r="D53" t="s">
        <v>122</v>
      </c>
      <c r="E53" t="s">
        <v>64</v>
      </c>
      <c r="F53" t="s">
        <v>65</v>
      </c>
      <c r="G53" t="s">
        <v>66</v>
      </c>
      <c r="H53" t="s">
        <v>67</v>
      </c>
      <c r="I53">
        <v>115.32625</v>
      </c>
      <c r="J53">
        <v>-2.381694</v>
      </c>
    </row>
    <row r="54" spans="1:10" x14ac:dyDescent="0.3">
      <c r="A54" t="s">
        <v>62</v>
      </c>
      <c r="B54" t="s">
        <v>180</v>
      </c>
      <c r="C54" t="s">
        <v>62</v>
      </c>
      <c r="D54" t="s">
        <v>63</v>
      </c>
      <c r="E54" t="s">
        <v>64</v>
      </c>
      <c r="F54" t="s">
        <v>65</v>
      </c>
      <c r="G54" t="s">
        <v>66</v>
      </c>
      <c r="H54" t="s">
        <v>67</v>
      </c>
      <c r="I54">
        <v>115.65815000000001</v>
      </c>
      <c r="J54">
        <v>-2.297145</v>
      </c>
    </row>
    <row r="55" spans="1:10" x14ac:dyDescent="0.3">
      <c r="A55" t="s">
        <v>181</v>
      </c>
      <c r="B55" t="s">
        <v>182</v>
      </c>
      <c r="C55" t="s">
        <v>121</v>
      </c>
      <c r="D55" t="s">
        <v>122</v>
      </c>
      <c r="E55" t="s">
        <v>64</v>
      </c>
      <c r="F55" t="s">
        <v>65</v>
      </c>
      <c r="G55" t="s">
        <v>66</v>
      </c>
      <c r="H55" t="s">
        <v>67</v>
      </c>
      <c r="I55">
        <v>115.39024999999999</v>
      </c>
      <c r="J55">
        <v>-2.3362340000000001</v>
      </c>
    </row>
    <row r="56" spans="1:10" x14ac:dyDescent="0.3">
      <c r="A56" t="s">
        <v>183</v>
      </c>
      <c r="B56" t="s">
        <v>184</v>
      </c>
      <c r="C56" t="s">
        <v>74</v>
      </c>
      <c r="D56" t="s">
        <v>75</v>
      </c>
      <c r="E56" t="s">
        <v>64</v>
      </c>
      <c r="F56" t="s">
        <v>65</v>
      </c>
      <c r="G56" t="s">
        <v>66</v>
      </c>
      <c r="H56" t="s">
        <v>67</v>
      </c>
      <c r="I56">
        <v>115.56990999999999</v>
      </c>
      <c r="J56">
        <v>-2.4912489999999998</v>
      </c>
    </row>
    <row r="57" spans="1:10" x14ac:dyDescent="0.3">
      <c r="A57" t="s">
        <v>185</v>
      </c>
      <c r="B57" t="s">
        <v>186</v>
      </c>
      <c r="C57" t="s">
        <v>70</v>
      </c>
      <c r="D57" t="s">
        <v>71</v>
      </c>
      <c r="E57" t="s">
        <v>64</v>
      </c>
      <c r="F57" t="s">
        <v>65</v>
      </c>
      <c r="G57" t="s">
        <v>66</v>
      </c>
      <c r="H57" t="s">
        <v>67</v>
      </c>
      <c r="I57">
        <v>115.47125</v>
      </c>
      <c r="J57">
        <v>-2.2833960000000002</v>
      </c>
    </row>
    <row r="58" spans="1:10" x14ac:dyDescent="0.3">
      <c r="A58" t="s">
        <v>187</v>
      </c>
      <c r="B58" t="s">
        <v>188</v>
      </c>
      <c r="C58" t="s">
        <v>74</v>
      </c>
      <c r="D58" t="s">
        <v>75</v>
      </c>
      <c r="E58" t="s">
        <v>64</v>
      </c>
      <c r="F58" t="s">
        <v>65</v>
      </c>
      <c r="G58" t="s">
        <v>66</v>
      </c>
      <c r="H58" t="s">
        <v>67</v>
      </c>
      <c r="I58">
        <v>0</v>
      </c>
      <c r="J58">
        <v>0</v>
      </c>
    </row>
    <row r="59" spans="1:10" x14ac:dyDescent="0.3">
      <c r="A59" t="s">
        <v>189</v>
      </c>
      <c r="B59" t="s">
        <v>190</v>
      </c>
      <c r="C59" t="s">
        <v>121</v>
      </c>
      <c r="D59" t="s">
        <v>122</v>
      </c>
      <c r="E59" t="s">
        <v>64</v>
      </c>
      <c r="F59" t="s">
        <v>65</v>
      </c>
      <c r="G59" t="s">
        <v>66</v>
      </c>
      <c r="H59" t="s">
        <v>67</v>
      </c>
      <c r="I59">
        <v>115.34665</v>
      </c>
      <c r="J59">
        <v>-2.3984760000000001</v>
      </c>
    </row>
    <row r="60" spans="1:10" x14ac:dyDescent="0.3">
      <c r="A60" t="s">
        <v>191</v>
      </c>
      <c r="B60" t="s">
        <v>192</v>
      </c>
      <c r="C60" t="s">
        <v>82</v>
      </c>
      <c r="D60" t="s">
        <v>83</v>
      </c>
      <c r="E60" t="s">
        <v>64</v>
      </c>
      <c r="F60" t="s">
        <v>65</v>
      </c>
      <c r="G60" t="s">
        <v>66</v>
      </c>
      <c r="H60" t="s">
        <v>67</v>
      </c>
      <c r="I60">
        <v>115.660045</v>
      </c>
      <c r="J60">
        <v>-2.2574179999999999</v>
      </c>
    </row>
    <row r="61" spans="1:10" x14ac:dyDescent="0.3">
      <c r="A61" t="s">
        <v>193</v>
      </c>
      <c r="B61" t="s">
        <v>194</v>
      </c>
      <c r="C61" t="s">
        <v>97</v>
      </c>
      <c r="D61" t="s">
        <v>98</v>
      </c>
      <c r="E61" t="s">
        <v>64</v>
      </c>
      <c r="F61" t="s">
        <v>65</v>
      </c>
      <c r="G61" t="s">
        <v>66</v>
      </c>
      <c r="H61" t="s">
        <v>67</v>
      </c>
      <c r="I61">
        <v>115.47595</v>
      </c>
      <c r="J61">
        <v>-2.453878</v>
      </c>
    </row>
    <row r="62" spans="1:10" x14ac:dyDescent="0.3">
      <c r="A62" t="s">
        <v>195</v>
      </c>
      <c r="B62" t="s">
        <v>196</v>
      </c>
      <c r="C62" t="s">
        <v>82</v>
      </c>
      <c r="D62" t="s">
        <v>83</v>
      </c>
      <c r="E62" t="s">
        <v>64</v>
      </c>
      <c r="F62" t="s">
        <v>65</v>
      </c>
      <c r="G62" t="s">
        <v>66</v>
      </c>
      <c r="H62" t="s">
        <v>67</v>
      </c>
      <c r="I62">
        <v>115.68995</v>
      </c>
      <c r="J62">
        <v>-2.2349890000000001</v>
      </c>
    </row>
    <row r="63" spans="1:10" x14ac:dyDescent="0.3">
      <c r="A63" t="s">
        <v>197</v>
      </c>
      <c r="B63" t="s">
        <v>198</v>
      </c>
      <c r="C63" t="s">
        <v>97</v>
      </c>
      <c r="D63" t="s">
        <v>98</v>
      </c>
      <c r="E63" t="s">
        <v>64</v>
      </c>
      <c r="F63" t="s">
        <v>65</v>
      </c>
      <c r="G63" t="s">
        <v>66</v>
      </c>
      <c r="H63" t="s">
        <v>67</v>
      </c>
      <c r="I63">
        <v>114</v>
      </c>
      <c r="J63">
        <v>21</v>
      </c>
    </row>
    <row r="64" spans="1:10" x14ac:dyDescent="0.3">
      <c r="A64" t="s">
        <v>199</v>
      </c>
      <c r="B64" t="s">
        <v>200</v>
      </c>
      <c r="C64" t="s">
        <v>78</v>
      </c>
      <c r="D64" t="s">
        <v>79</v>
      </c>
      <c r="E64" t="s">
        <v>64</v>
      </c>
      <c r="F64" t="s">
        <v>65</v>
      </c>
      <c r="G64" t="s">
        <v>66</v>
      </c>
      <c r="H64" t="s">
        <v>67</v>
      </c>
      <c r="I64">
        <v>115.5091</v>
      </c>
      <c r="J64">
        <v>-2.4273400000000001</v>
      </c>
    </row>
    <row r="65" spans="1:10" x14ac:dyDescent="0.3">
      <c r="A65" t="s">
        <v>201</v>
      </c>
      <c r="B65" t="s">
        <v>202</v>
      </c>
      <c r="C65" t="s">
        <v>121</v>
      </c>
      <c r="D65" t="s">
        <v>122</v>
      </c>
      <c r="E65" t="s">
        <v>64</v>
      </c>
      <c r="F65" t="s">
        <v>65</v>
      </c>
      <c r="G65" t="s">
        <v>66</v>
      </c>
      <c r="H65" t="s">
        <v>67</v>
      </c>
      <c r="I65">
        <v>115.37090000000001</v>
      </c>
      <c r="J65">
        <v>-2.3406020000000001</v>
      </c>
    </row>
    <row r="66" spans="1:10" x14ac:dyDescent="0.3">
      <c r="A66" t="s">
        <v>203</v>
      </c>
      <c r="B66" t="s">
        <v>204</v>
      </c>
      <c r="C66" t="s">
        <v>121</v>
      </c>
      <c r="D66" t="s">
        <v>122</v>
      </c>
      <c r="E66" t="s">
        <v>64</v>
      </c>
      <c r="F66" t="s">
        <v>65</v>
      </c>
      <c r="G66" t="s">
        <v>66</v>
      </c>
      <c r="H66" t="s">
        <v>67</v>
      </c>
      <c r="I66">
        <v>115.3763</v>
      </c>
      <c r="J66">
        <v>-2.3306619999999998</v>
      </c>
    </row>
    <row r="67" spans="1:10" x14ac:dyDescent="0.3">
      <c r="A67" t="s">
        <v>205</v>
      </c>
      <c r="B67" t="s">
        <v>206</v>
      </c>
      <c r="C67" t="s">
        <v>121</v>
      </c>
      <c r="D67" t="s">
        <v>122</v>
      </c>
      <c r="E67" t="s">
        <v>64</v>
      </c>
      <c r="F67" t="s">
        <v>65</v>
      </c>
      <c r="G67" t="s">
        <v>66</v>
      </c>
      <c r="H67" t="s">
        <v>67</v>
      </c>
      <c r="I67">
        <v>115.382164</v>
      </c>
      <c r="J67">
        <v>-2.3362240000000001</v>
      </c>
    </row>
    <row r="68" spans="1:10" x14ac:dyDescent="0.3">
      <c r="A68" t="s">
        <v>207</v>
      </c>
      <c r="B68" t="s">
        <v>208</v>
      </c>
      <c r="C68" t="s">
        <v>121</v>
      </c>
      <c r="D68" t="s">
        <v>122</v>
      </c>
      <c r="E68" t="s">
        <v>64</v>
      </c>
      <c r="F68" t="s">
        <v>65</v>
      </c>
      <c r="G68" t="s">
        <v>66</v>
      </c>
      <c r="H68" t="s">
        <v>67</v>
      </c>
      <c r="I68">
        <v>115.36715</v>
      </c>
      <c r="J68">
        <v>-2.328964</v>
      </c>
    </row>
    <row r="69" spans="1:10" x14ac:dyDescent="0.3">
      <c r="A69" t="s">
        <v>209</v>
      </c>
      <c r="B69" t="s">
        <v>210</v>
      </c>
      <c r="C69" t="s">
        <v>62</v>
      </c>
      <c r="D69" t="s">
        <v>63</v>
      </c>
      <c r="E69" t="s">
        <v>64</v>
      </c>
      <c r="F69" t="s">
        <v>65</v>
      </c>
      <c r="G69" t="s">
        <v>66</v>
      </c>
      <c r="H69" t="s">
        <v>67</v>
      </c>
      <c r="I69">
        <v>115.62205</v>
      </c>
      <c r="J69">
        <v>-2.1603150000000002</v>
      </c>
    </row>
    <row r="70" spans="1:10" x14ac:dyDescent="0.3">
      <c r="A70" t="s">
        <v>211</v>
      </c>
      <c r="B70" t="s">
        <v>212</v>
      </c>
      <c r="C70" t="s">
        <v>70</v>
      </c>
      <c r="D70" t="s">
        <v>71</v>
      </c>
      <c r="E70" t="s">
        <v>64</v>
      </c>
      <c r="F70" t="s">
        <v>65</v>
      </c>
      <c r="G70" t="s">
        <v>66</v>
      </c>
      <c r="H70" t="s">
        <v>67</v>
      </c>
      <c r="I70">
        <v>115.4639</v>
      </c>
      <c r="J70">
        <v>-2.3358099999999999</v>
      </c>
    </row>
    <row r="71" spans="1:10" x14ac:dyDescent="0.3">
      <c r="A71" t="s">
        <v>213</v>
      </c>
      <c r="B71" t="s">
        <v>214</v>
      </c>
      <c r="C71" t="s">
        <v>121</v>
      </c>
      <c r="D71" t="s">
        <v>122</v>
      </c>
      <c r="E71" t="s">
        <v>64</v>
      </c>
      <c r="F71" t="s">
        <v>65</v>
      </c>
      <c r="G71" t="s">
        <v>66</v>
      </c>
      <c r="H71" t="s">
        <v>67</v>
      </c>
      <c r="I71">
        <v>115.373527</v>
      </c>
      <c r="J71">
        <v>-2.3431670000000002</v>
      </c>
    </row>
    <row r="72" spans="1:10" x14ac:dyDescent="0.3">
      <c r="A72" t="s">
        <v>215</v>
      </c>
      <c r="B72" t="s">
        <v>216</v>
      </c>
      <c r="C72" t="s">
        <v>121</v>
      </c>
      <c r="D72" t="s">
        <v>122</v>
      </c>
      <c r="E72" t="s">
        <v>64</v>
      </c>
      <c r="F72" t="s">
        <v>65</v>
      </c>
      <c r="G72" t="s">
        <v>66</v>
      </c>
      <c r="H72" t="s">
        <v>67</v>
      </c>
      <c r="I72">
        <v>115.35825</v>
      </c>
      <c r="J72">
        <v>-2.349119</v>
      </c>
    </row>
    <row r="73" spans="1:10" x14ac:dyDescent="0.3">
      <c r="A73" t="s">
        <v>217</v>
      </c>
      <c r="B73" t="s">
        <v>218</v>
      </c>
      <c r="C73" t="s">
        <v>121</v>
      </c>
      <c r="D73" t="s">
        <v>122</v>
      </c>
      <c r="E73" t="s">
        <v>64</v>
      </c>
      <c r="F73" t="s">
        <v>65</v>
      </c>
      <c r="G73" t="s">
        <v>66</v>
      </c>
      <c r="H73" t="s">
        <v>67</v>
      </c>
      <c r="I73">
        <v>115.35115</v>
      </c>
      <c r="J73">
        <v>-2.3711709999999999</v>
      </c>
    </row>
    <row r="74" spans="1:10" x14ac:dyDescent="0.3">
      <c r="A74" t="s">
        <v>219</v>
      </c>
      <c r="B74" t="s">
        <v>220</v>
      </c>
      <c r="C74" t="s">
        <v>74</v>
      </c>
      <c r="D74" t="s">
        <v>75</v>
      </c>
      <c r="E74" t="s">
        <v>64</v>
      </c>
      <c r="F74" t="s">
        <v>65</v>
      </c>
      <c r="G74" t="s">
        <v>66</v>
      </c>
      <c r="H74" t="s">
        <v>67</v>
      </c>
      <c r="I74">
        <v>115.68595000000001</v>
      </c>
      <c r="J74">
        <v>-2.4579900000000001</v>
      </c>
    </row>
    <row r="75" spans="1:10" x14ac:dyDescent="0.3">
      <c r="A75" t="s">
        <v>221</v>
      </c>
      <c r="B75" t="s">
        <v>222</v>
      </c>
      <c r="C75" t="s">
        <v>70</v>
      </c>
      <c r="D75" t="s">
        <v>71</v>
      </c>
      <c r="E75" t="s">
        <v>64</v>
      </c>
      <c r="F75" t="s">
        <v>65</v>
      </c>
      <c r="G75" t="s">
        <v>66</v>
      </c>
      <c r="H75" t="s">
        <v>67</v>
      </c>
      <c r="I75">
        <v>115.46995</v>
      </c>
      <c r="J75">
        <v>-2.3349799999999998</v>
      </c>
    </row>
    <row r="76" spans="1:10" x14ac:dyDescent="0.3">
      <c r="A76" t="s">
        <v>223</v>
      </c>
      <c r="B76" t="s">
        <v>224</v>
      </c>
      <c r="C76" t="s">
        <v>225</v>
      </c>
      <c r="D76" t="s">
        <v>226</v>
      </c>
      <c r="E76" t="s">
        <v>64</v>
      </c>
      <c r="F76" t="s">
        <v>65</v>
      </c>
      <c r="G76" t="s">
        <v>66</v>
      </c>
      <c r="H76" t="s">
        <v>67</v>
      </c>
      <c r="I76">
        <v>70</v>
      </c>
      <c r="J76">
        <v>75</v>
      </c>
    </row>
    <row r="77" spans="1:10" x14ac:dyDescent="0.3">
      <c r="A77" t="s">
        <v>227</v>
      </c>
      <c r="B77" t="s">
        <v>228</v>
      </c>
      <c r="C77" t="s">
        <v>225</v>
      </c>
      <c r="D77" t="s">
        <v>226</v>
      </c>
      <c r="E77" t="s">
        <v>64</v>
      </c>
      <c r="F77" t="s">
        <v>65</v>
      </c>
      <c r="G77" t="s">
        <v>66</v>
      </c>
      <c r="H77" t="s">
        <v>67</v>
      </c>
      <c r="I77">
        <v>115.53795</v>
      </c>
      <c r="J77">
        <v>-2.351127</v>
      </c>
    </row>
    <row r="78" spans="1:10" x14ac:dyDescent="0.3">
      <c r="A78" t="s">
        <v>229</v>
      </c>
      <c r="B78" t="s">
        <v>230</v>
      </c>
      <c r="C78" t="s">
        <v>82</v>
      </c>
      <c r="D78" t="s">
        <v>83</v>
      </c>
      <c r="E78" t="s">
        <v>64</v>
      </c>
      <c r="F78" t="s">
        <v>65</v>
      </c>
      <c r="G78" t="s">
        <v>66</v>
      </c>
      <c r="H78" t="s">
        <v>67</v>
      </c>
      <c r="I78">
        <v>115.70725</v>
      </c>
      <c r="J78">
        <v>-2.0522309999999999</v>
      </c>
    </row>
    <row r="79" spans="1:10" x14ac:dyDescent="0.3">
      <c r="A79" t="s">
        <v>231</v>
      </c>
      <c r="B79" t="s">
        <v>232</v>
      </c>
      <c r="C79" t="s">
        <v>97</v>
      </c>
      <c r="D79" t="s">
        <v>98</v>
      </c>
      <c r="E79" t="s">
        <v>64</v>
      </c>
      <c r="F79" t="s">
        <v>65</v>
      </c>
      <c r="G79" t="s">
        <v>66</v>
      </c>
      <c r="H79" t="s">
        <v>67</v>
      </c>
      <c r="I79">
        <v>115.50185</v>
      </c>
      <c r="J79">
        <v>-2.456763</v>
      </c>
    </row>
    <row r="80" spans="1:10" x14ac:dyDescent="0.3">
      <c r="A80" t="s">
        <v>233</v>
      </c>
      <c r="B80" t="s">
        <v>234</v>
      </c>
      <c r="C80" t="s">
        <v>225</v>
      </c>
      <c r="D80" t="s">
        <v>226</v>
      </c>
      <c r="E80" t="s">
        <v>64</v>
      </c>
      <c r="F80" t="s">
        <v>65</v>
      </c>
      <c r="G80" t="s">
        <v>66</v>
      </c>
      <c r="H80" t="s">
        <v>67</v>
      </c>
      <c r="I80">
        <v>115.488</v>
      </c>
      <c r="J80">
        <v>-2.3605429999999998</v>
      </c>
    </row>
    <row r="81" spans="1:10" x14ac:dyDescent="0.3">
      <c r="A81" t="s">
        <v>235</v>
      </c>
      <c r="B81" t="s">
        <v>236</v>
      </c>
      <c r="C81" t="s">
        <v>121</v>
      </c>
      <c r="D81" t="s">
        <v>122</v>
      </c>
      <c r="E81" t="s">
        <v>64</v>
      </c>
      <c r="F81" t="s">
        <v>65</v>
      </c>
      <c r="G81" t="s">
        <v>66</v>
      </c>
      <c r="H81" t="s">
        <v>67</v>
      </c>
      <c r="I81">
        <v>115.37945000000001</v>
      </c>
      <c r="J81">
        <v>-2.3588249999999999</v>
      </c>
    </row>
    <row r="82" spans="1:10" x14ac:dyDescent="0.3">
      <c r="A82" t="s">
        <v>237</v>
      </c>
      <c r="B82" t="s">
        <v>238</v>
      </c>
      <c r="C82" t="s">
        <v>121</v>
      </c>
      <c r="D82" t="s">
        <v>122</v>
      </c>
      <c r="E82" t="s">
        <v>64</v>
      </c>
      <c r="F82" t="s">
        <v>65</v>
      </c>
      <c r="G82" t="s">
        <v>66</v>
      </c>
      <c r="H82" t="s">
        <v>67</v>
      </c>
      <c r="I82">
        <v>115.34135000000001</v>
      </c>
      <c r="J82">
        <v>-2.3682889999999999</v>
      </c>
    </row>
    <row r="83" spans="1:10" x14ac:dyDescent="0.3">
      <c r="A83" t="s">
        <v>239</v>
      </c>
      <c r="B83" t="s">
        <v>240</v>
      </c>
      <c r="C83" t="s">
        <v>82</v>
      </c>
      <c r="D83" t="s">
        <v>83</v>
      </c>
      <c r="E83" t="s">
        <v>64</v>
      </c>
      <c r="F83" t="s">
        <v>65</v>
      </c>
      <c r="G83" t="s">
        <v>66</v>
      </c>
      <c r="H83" t="s">
        <v>67</v>
      </c>
      <c r="I83">
        <v>115.7899</v>
      </c>
      <c r="J83">
        <v>-2.3342260000000001</v>
      </c>
    </row>
    <row r="84" spans="1:10" x14ac:dyDescent="0.3">
      <c r="A84" t="s">
        <v>241</v>
      </c>
      <c r="B84" t="s">
        <v>242</v>
      </c>
      <c r="C84" t="s">
        <v>82</v>
      </c>
      <c r="D84" t="s">
        <v>83</v>
      </c>
      <c r="E84" t="s">
        <v>64</v>
      </c>
      <c r="F84" t="s">
        <v>65</v>
      </c>
      <c r="G84" t="s">
        <v>66</v>
      </c>
      <c r="H84" t="s">
        <v>67</v>
      </c>
      <c r="I84">
        <v>0</v>
      </c>
      <c r="J84">
        <v>0</v>
      </c>
    </row>
    <row r="85" spans="1:10" x14ac:dyDescent="0.3">
      <c r="A85" t="s">
        <v>243</v>
      </c>
      <c r="B85" t="s">
        <v>244</v>
      </c>
      <c r="C85" t="s">
        <v>97</v>
      </c>
      <c r="D85" t="s">
        <v>98</v>
      </c>
      <c r="E85" t="s">
        <v>64</v>
      </c>
      <c r="F85" t="s">
        <v>65</v>
      </c>
      <c r="G85" t="s">
        <v>66</v>
      </c>
      <c r="H85" t="s">
        <v>67</v>
      </c>
      <c r="I85">
        <v>115.4217</v>
      </c>
      <c r="J85">
        <v>-2.3740169999999998</v>
      </c>
    </row>
    <row r="86" spans="1:10" x14ac:dyDescent="0.3">
      <c r="A86" t="s">
        <v>245</v>
      </c>
      <c r="B86" t="s">
        <v>246</v>
      </c>
      <c r="C86" t="s">
        <v>225</v>
      </c>
      <c r="D86" t="s">
        <v>226</v>
      </c>
      <c r="E86" t="s">
        <v>64</v>
      </c>
      <c r="F86" t="s">
        <v>65</v>
      </c>
      <c r="G86" t="s">
        <v>66</v>
      </c>
      <c r="H86" t="s">
        <v>67</v>
      </c>
      <c r="I86">
        <v>115.54635</v>
      </c>
      <c r="J86">
        <v>-2.3457370000000002</v>
      </c>
    </row>
    <row r="87" spans="1:10" x14ac:dyDescent="0.3">
      <c r="A87" t="s">
        <v>247</v>
      </c>
      <c r="B87" t="s">
        <v>248</v>
      </c>
      <c r="C87" t="s">
        <v>97</v>
      </c>
      <c r="D87" t="s">
        <v>98</v>
      </c>
      <c r="E87" t="s">
        <v>64</v>
      </c>
      <c r="F87" t="s">
        <v>65</v>
      </c>
      <c r="G87" t="s">
        <v>66</v>
      </c>
      <c r="H87" t="s">
        <v>67</v>
      </c>
      <c r="I87">
        <v>115.40835</v>
      </c>
      <c r="J87">
        <v>-2.412039</v>
      </c>
    </row>
    <row r="88" spans="1:10" x14ac:dyDescent="0.3">
      <c r="A88" t="s">
        <v>249</v>
      </c>
      <c r="B88" t="s">
        <v>250</v>
      </c>
      <c r="C88" t="s">
        <v>82</v>
      </c>
      <c r="D88" t="s">
        <v>83</v>
      </c>
      <c r="E88" t="s">
        <v>64</v>
      </c>
      <c r="F88" t="s">
        <v>65</v>
      </c>
      <c r="G88" t="s">
        <v>66</v>
      </c>
      <c r="H88" t="s">
        <v>67</v>
      </c>
      <c r="I88">
        <v>115.72410000000001</v>
      </c>
      <c r="J88">
        <v>-2.4106030000000001</v>
      </c>
    </row>
    <row r="89" spans="1:10" x14ac:dyDescent="0.3">
      <c r="A89" t="s">
        <v>251</v>
      </c>
      <c r="B89" t="s">
        <v>252</v>
      </c>
      <c r="C89" t="s">
        <v>225</v>
      </c>
      <c r="D89" t="s">
        <v>226</v>
      </c>
      <c r="E89" t="s">
        <v>64</v>
      </c>
      <c r="F89" t="s">
        <v>65</v>
      </c>
      <c r="G89" t="s">
        <v>66</v>
      </c>
      <c r="H89" t="s">
        <v>67</v>
      </c>
      <c r="I89">
        <v>115</v>
      </c>
      <c r="J89">
        <v>20</v>
      </c>
    </row>
    <row r="90" spans="1:10" x14ac:dyDescent="0.3">
      <c r="A90" t="s">
        <v>253</v>
      </c>
      <c r="B90" t="s">
        <v>254</v>
      </c>
      <c r="C90" t="s">
        <v>82</v>
      </c>
      <c r="D90" t="s">
        <v>83</v>
      </c>
      <c r="E90" t="s">
        <v>64</v>
      </c>
      <c r="F90" t="s">
        <v>65</v>
      </c>
      <c r="G90" t="s">
        <v>66</v>
      </c>
      <c r="H90" t="s">
        <v>67</v>
      </c>
      <c r="I90">
        <v>115.76255</v>
      </c>
      <c r="J90">
        <v>-2.4467099999999999</v>
      </c>
    </row>
    <row r="91" spans="1:10" x14ac:dyDescent="0.3">
      <c r="A91" t="s">
        <v>255</v>
      </c>
      <c r="B91" t="s">
        <v>256</v>
      </c>
      <c r="C91" t="s">
        <v>62</v>
      </c>
      <c r="D91" t="s">
        <v>63</v>
      </c>
      <c r="E91" t="s">
        <v>64</v>
      </c>
      <c r="F91" t="s">
        <v>65</v>
      </c>
      <c r="G91" t="s">
        <v>66</v>
      </c>
      <c r="H91" t="s">
        <v>67</v>
      </c>
      <c r="I91">
        <v>115.56614999999999</v>
      </c>
      <c r="J91">
        <v>-2.305145</v>
      </c>
    </row>
    <row r="92" spans="1:10" x14ac:dyDescent="0.3">
      <c r="A92" t="s">
        <v>257</v>
      </c>
      <c r="B92" t="s">
        <v>258</v>
      </c>
      <c r="C92" t="s">
        <v>121</v>
      </c>
      <c r="D92" t="s">
        <v>122</v>
      </c>
      <c r="E92" t="s">
        <v>64</v>
      </c>
      <c r="F92" t="s">
        <v>65</v>
      </c>
      <c r="G92" t="s">
        <v>66</v>
      </c>
      <c r="H92" t="s">
        <v>67</v>
      </c>
      <c r="I92">
        <v>115.3533</v>
      </c>
      <c r="J92">
        <v>-2.3406630000000002</v>
      </c>
    </row>
    <row r="93" spans="1:10" x14ac:dyDescent="0.3">
      <c r="A93" t="s">
        <v>259</v>
      </c>
      <c r="B93" t="s">
        <v>260</v>
      </c>
      <c r="C93" t="s">
        <v>121</v>
      </c>
      <c r="D93" t="s">
        <v>122</v>
      </c>
      <c r="E93" t="s">
        <v>64</v>
      </c>
      <c r="F93" t="s">
        <v>65</v>
      </c>
      <c r="G93" t="s">
        <v>66</v>
      </c>
      <c r="H93" t="s">
        <v>67</v>
      </c>
      <c r="I93">
        <v>115.30875</v>
      </c>
      <c r="J93">
        <v>-2.4007960000000002</v>
      </c>
    </row>
    <row r="94" spans="1:10" x14ac:dyDescent="0.3">
      <c r="A94" t="s">
        <v>261</v>
      </c>
      <c r="B94" t="s">
        <v>262</v>
      </c>
      <c r="C94" t="s">
        <v>82</v>
      </c>
      <c r="D94" t="s">
        <v>83</v>
      </c>
      <c r="E94" t="s">
        <v>64</v>
      </c>
      <c r="F94" t="s">
        <v>65</v>
      </c>
      <c r="G94" t="s">
        <v>66</v>
      </c>
      <c r="H94" t="s">
        <v>67</v>
      </c>
      <c r="I94">
        <v>115.73824999999999</v>
      </c>
      <c r="J94">
        <v>-2.419054</v>
      </c>
    </row>
    <row r="95" spans="1:10" x14ac:dyDescent="0.3">
      <c r="A95" t="s">
        <v>263</v>
      </c>
      <c r="B95" t="s">
        <v>264</v>
      </c>
      <c r="C95" t="s">
        <v>74</v>
      </c>
      <c r="D95" t="s">
        <v>75</v>
      </c>
      <c r="E95" t="s">
        <v>64</v>
      </c>
      <c r="F95" t="s">
        <v>65</v>
      </c>
      <c r="G95" t="s">
        <v>66</v>
      </c>
      <c r="H95" t="s">
        <v>67</v>
      </c>
      <c r="I95">
        <v>115.66055</v>
      </c>
      <c r="J95">
        <v>-2.4223849999999998</v>
      </c>
    </row>
    <row r="96" spans="1:10" x14ac:dyDescent="0.3">
      <c r="A96" t="s">
        <v>265</v>
      </c>
      <c r="B96" t="s">
        <v>266</v>
      </c>
      <c r="C96" t="s">
        <v>78</v>
      </c>
      <c r="D96" t="s">
        <v>79</v>
      </c>
      <c r="E96" t="s">
        <v>64</v>
      </c>
      <c r="F96" t="s">
        <v>65</v>
      </c>
      <c r="G96" t="s">
        <v>66</v>
      </c>
      <c r="H96" t="s">
        <v>67</v>
      </c>
      <c r="I96">
        <v>115.51105</v>
      </c>
      <c r="J96">
        <v>-2.439441</v>
      </c>
    </row>
    <row r="97" spans="1:10" x14ac:dyDescent="0.3">
      <c r="A97" t="s">
        <v>267</v>
      </c>
      <c r="B97" t="s">
        <v>268</v>
      </c>
      <c r="C97" t="s">
        <v>62</v>
      </c>
      <c r="D97" t="s">
        <v>63</v>
      </c>
      <c r="E97" t="s">
        <v>64</v>
      </c>
      <c r="F97" t="s">
        <v>65</v>
      </c>
      <c r="G97" t="s">
        <v>66</v>
      </c>
      <c r="H97" t="s">
        <v>67</v>
      </c>
      <c r="I97">
        <v>115.6113</v>
      </c>
      <c r="J97">
        <v>-2.190356</v>
      </c>
    </row>
    <row r="98" spans="1:10" x14ac:dyDescent="0.3">
      <c r="A98" t="s">
        <v>269</v>
      </c>
      <c r="B98" t="s">
        <v>270</v>
      </c>
      <c r="C98" t="s">
        <v>78</v>
      </c>
      <c r="D98" t="s">
        <v>79</v>
      </c>
      <c r="E98" t="s">
        <v>64</v>
      </c>
      <c r="F98" t="s">
        <v>65</v>
      </c>
      <c r="G98" t="s">
        <v>66</v>
      </c>
      <c r="H98" t="s">
        <v>67</v>
      </c>
      <c r="I98">
        <v>115.54855000000001</v>
      </c>
      <c r="J98">
        <v>-2.4360919999999999</v>
      </c>
    </row>
    <row r="99" spans="1:10" x14ac:dyDescent="0.3">
      <c r="A99" t="s">
        <v>271</v>
      </c>
      <c r="B99" t="s">
        <v>272</v>
      </c>
      <c r="C99" t="s">
        <v>62</v>
      </c>
      <c r="D99" t="s">
        <v>63</v>
      </c>
      <c r="E99" t="s">
        <v>64</v>
      </c>
      <c r="F99" t="s">
        <v>65</v>
      </c>
      <c r="G99" t="s">
        <v>66</v>
      </c>
      <c r="H99" t="s">
        <v>67</v>
      </c>
      <c r="I99">
        <v>115.5585</v>
      </c>
      <c r="J99">
        <v>-2.333583</v>
      </c>
    </row>
    <row r="100" spans="1:10" x14ac:dyDescent="0.3">
      <c r="A100" t="s">
        <v>273</v>
      </c>
      <c r="B100" t="s">
        <v>274</v>
      </c>
      <c r="C100" t="s">
        <v>121</v>
      </c>
      <c r="D100" t="s">
        <v>122</v>
      </c>
      <c r="E100" t="s">
        <v>64</v>
      </c>
      <c r="F100" t="s">
        <v>65</v>
      </c>
      <c r="G100" t="s">
        <v>66</v>
      </c>
      <c r="H100" t="s">
        <v>67</v>
      </c>
      <c r="I100">
        <v>115.343923</v>
      </c>
      <c r="J100">
        <v>-2.35026</v>
      </c>
    </row>
    <row r="101" spans="1:10" x14ac:dyDescent="0.3">
      <c r="A101" t="s">
        <v>275</v>
      </c>
      <c r="B101" t="s">
        <v>276</v>
      </c>
      <c r="C101" t="s">
        <v>62</v>
      </c>
      <c r="D101" t="s">
        <v>63</v>
      </c>
      <c r="E101" t="s">
        <v>64</v>
      </c>
      <c r="F101" t="s">
        <v>65</v>
      </c>
      <c r="G101" t="s">
        <v>66</v>
      </c>
      <c r="H101" t="s">
        <v>67</v>
      </c>
      <c r="I101">
        <v>115.639186</v>
      </c>
      <c r="J101">
        <v>-2.310775</v>
      </c>
    </row>
    <row r="102" spans="1:10" x14ac:dyDescent="0.3">
      <c r="A102" t="s">
        <v>277</v>
      </c>
      <c r="B102" t="s">
        <v>278</v>
      </c>
      <c r="C102" t="s">
        <v>97</v>
      </c>
      <c r="D102" t="s">
        <v>98</v>
      </c>
      <c r="E102" t="s">
        <v>64</v>
      </c>
      <c r="F102" t="s">
        <v>65</v>
      </c>
      <c r="G102" t="s">
        <v>66</v>
      </c>
      <c r="H102" t="s">
        <v>67</v>
      </c>
      <c r="I102">
        <v>115.4718</v>
      </c>
      <c r="J102">
        <v>-2.4470429999999999</v>
      </c>
    </row>
    <row r="103" spans="1:10" x14ac:dyDescent="0.3">
      <c r="A103" t="s">
        <v>279</v>
      </c>
      <c r="B103" t="s">
        <v>280</v>
      </c>
      <c r="C103" t="s">
        <v>225</v>
      </c>
      <c r="D103" t="s">
        <v>226</v>
      </c>
      <c r="E103" t="s">
        <v>64</v>
      </c>
      <c r="F103" t="s">
        <v>65</v>
      </c>
      <c r="G103" t="s">
        <v>66</v>
      </c>
      <c r="H103" t="s">
        <v>67</v>
      </c>
      <c r="I103">
        <v>115.426</v>
      </c>
      <c r="J103">
        <v>-2.3568060000000002</v>
      </c>
    </row>
    <row r="104" spans="1:10" x14ac:dyDescent="0.3">
      <c r="A104" t="s">
        <v>281</v>
      </c>
      <c r="B104" t="s">
        <v>282</v>
      </c>
      <c r="C104" t="s">
        <v>225</v>
      </c>
      <c r="D104" t="s">
        <v>226</v>
      </c>
      <c r="E104" t="s">
        <v>64</v>
      </c>
      <c r="F104" t="s">
        <v>65</v>
      </c>
      <c r="G104" t="s">
        <v>66</v>
      </c>
      <c r="H104" t="s">
        <v>67</v>
      </c>
      <c r="I104">
        <v>115.44045</v>
      </c>
      <c r="J104">
        <v>-2.3481339999999999</v>
      </c>
    </row>
    <row r="105" spans="1:10" x14ac:dyDescent="0.3">
      <c r="A105" t="s">
        <v>283</v>
      </c>
      <c r="B105" t="s">
        <v>284</v>
      </c>
      <c r="C105" t="s">
        <v>225</v>
      </c>
      <c r="D105" t="s">
        <v>226</v>
      </c>
      <c r="E105" t="s">
        <v>64</v>
      </c>
      <c r="F105" t="s">
        <v>65</v>
      </c>
      <c r="G105" t="s">
        <v>66</v>
      </c>
      <c r="H105" t="s">
        <v>67</v>
      </c>
      <c r="I105">
        <v>115.5179</v>
      </c>
      <c r="J105">
        <v>-2.3710810000000002</v>
      </c>
    </row>
    <row r="106" spans="1:10" x14ac:dyDescent="0.3">
      <c r="A106" t="s">
        <v>285</v>
      </c>
      <c r="B106" t="s">
        <v>286</v>
      </c>
      <c r="C106" t="s">
        <v>78</v>
      </c>
      <c r="D106" t="s">
        <v>79</v>
      </c>
      <c r="E106" t="s">
        <v>64</v>
      </c>
      <c r="F106" t="s">
        <v>65</v>
      </c>
      <c r="G106" t="s">
        <v>66</v>
      </c>
      <c r="H106" t="s">
        <v>67</v>
      </c>
      <c r="I106">
        <v>115.54765</v>
      </c>
      <c r="J106">
        <v>-2.4844270000000002</v>
      </c>
    </row>
    <row r="107" spans="1:10" x14ac:dyDescent="0.3">
      <c r="A107" t="s">
        <v>287</v>
      </c>
      <c r="B107" t="s">
        <v>288</v>
      </c>
      <c r="C107" t="s">
        <v>82</v>
      </c>
      <c r="D107" t="s">
        <v>83</v>
      </c>
      <c r="E107" t="s">
        <v>64</v>
      </c>
      <c r="F107" t="s">
        <v>65</v>
      </c>
      <c r="G107" t="s">
        <v>66</v>
      </c>
      <c r="H107" t="s">
        <v>67</v>
      </c>
      <c r="I107">
        <v>115.669915</v>
      </c>
      <c r="J107">
        <v>-2.2881399999999998</v>
      </c>
    </row>
    <row r="108" spans="1:10" x14ac:dyDescent="0.3">
      <c r="A108" t="s">
        <v>289</v>
      </c>
      <c r="B108" t="s">
        <v>290</v>
      </c>
      <c r="C108" t="s">
        <v>62</v>
      </c>
      <c r="D108" t="s">
        <v>63</v>
      </c>
      <c r="E108" t="s">
        <v>64</v>
      </c>
      <c r="F108" t="s">
        <v>65</v>
      </c>
      <c r="G108" t="s">
        <v>66</v>
      </c>
      <c r="H108" t="s">
        <v>67</v>
      </c>
      <c r="I108">
        <v>115.6237</v>
      </c>
      <c r="J108">
        <v>-2.3734060000000001</v>
      </c>
    </row>
    <row r="109" spans="1:10" x14ac:dyDescent="0.3">
      <c r="A109" t="s">
        <v>291</v>
      </c>
      <c r="B109" t="s">
        <v>292</v>
      </c>
      <c r="C109" t="s">
        <v>121</v>
      </c>
      <c r="D109" t="s">
        <v>122</v>
      </c>
      <c r="E109" t="s">
        <v>64</v>
      </c>
      <c r="F109" t="s">
        <v>65</v>
      </c>
      <c r="G109" t="s">
        <v>66</v>
      </c>
      <c r="H109" t="s">
        <v>67</v>
      </c>
      <c r="I109">
        <v>115.32195</v>
      </c>
      <c r="J109">
        <v>-2.3703560000000001</v>
      </c>
    </row>
    <row r="110" spans="1:10" x14ac:dyDescent="0.3">
      <c r="A110" t="s">
        <v>293</v>
      </c>
      <c r="B110" t="s">
        <v>294</v>
      </c>
      <c r="C110" t="s">
        <v>225</v>
      </c>
      <c r="D110" t="s">
        <v>226</v>
      </c>
      <c r="E110" t="s">
        <v>64</v>
      </c>
      <c r="F110" t="s">
        <v>65</v>
      </c>
      <c r="G110" t="s">
        <v>66</v>
      </c>
      <c r="H110" t="s">
        <v>67</v>
      </c>
      <c r="I110">
        <v>115.45135000000001</v>
      </c>
      <c r="J110">
        <v>-2.3626710000000002</v>
      </c>
    </row>
    <row r="111" spans="1:10" x14ac:dyDescent="0.3">
      <c r="A111" t="s">
        <v>295</v>
      </c>
      <c r="B111" t="s">
        <v>296</v>
      </c>
      <c r="C111" t="s">
        <v>62</v>
      </c>
      <c r="D111" t="s">
        <v>63</v>
      </c>
      <c r="E111" t="s">
        <v>64</v>
      </c>
      <c r="F111" t="s">
        <v>65</v>
      </c>
      <c r="G111" t="s">
        <v>66</v>
      </c>
      <c r="H111" t="s">
        <v>67</v>
      </c>
      <c r="I111">
        <v>115.647105</v>
      </c>
      <c r="J111">
        <v>-2.350139</v>
      </c>
    </row>
    <row r="112" spans="1:10" x14ac:dyDescent="0.3">
      <c r="A112" t="s">
        <v>297</v>
      </c>
      <c r="B112" t="s">
        <v>298</v>
      </c>
      <c r="C112" t="s">
        <v>225</v>
      </c>
      <c r="D112" t="s">
        <v>226</v>
      </c>
      <c r="E112" t="s">
        <v>64</v>
      </c>
      <c r="F112" t="s">
        <v>65</v>
      </c>
      <c r="G112" t="s">
        <v>66</v>
      </c>
      <c r="H112" t="s">
        <v>67</v>
      </c>
      <c r="I112">
        <v>115.50115</v>
      </c>
      <c r="J112">
        <v>-2.3592789999999999</v>
      </c>
    </row>
    <row r="113" spans="1:10" x14ac:dyDescent="0.3">
      <c r="A113" t="s">
        <v>299</v>
      </c>
      <c r="B113" t="s">
        <v>300</v>
      </c>
      <c r="C113" t="s">
        <v>97</v>
      </c>
      <c r="D113" t="s">
        <v>98</v>
      </c>
      <c r="E113" t="s">
        <v>64</v>
      </c>
      <c r="F113" t="s">
        <v>65</v>
      </c>
      <c r="G113" t="s">
        <v>66</v>
      </c>
      <c r="H113" t="s">
        <v>67</v>
      </c>
      <c r="I113">
        <v>115.46095699999999</v>
      </c>
      <c r="J113">
        <v>-2.4394279999999999</v>
      </c>
    </row>
    <row r="114" spans="1:10" x14ac:dyDescent="0.3">
      <c r="A114" t="s">
        <v>301</v>
      </c>
      <c r="B114" t="s">
        <v>302</v>
      </c>
      <c r="C114" t="s">
        <v>78</v>
      </c>
      <c r="D114" t="s">
        <v>79</v>
      </c>
      <c r="E114" t="s">
        <v>64</v>
      </c>
      <c r="F114" t="s">
        <v>65</v>
      </c>
      <c r="G114" t="s">
        <v>66</v>
      </c>
      <c r="H114" t="s">
        <v>67</v>
      </c>
      <c r="I114">
        <v>115.53335</v>
      </c>
      <c r="J114">
        <v>-2.4499629999999999</v>
      </c>
    </row>
    <row r="115" spans="1:10" x14ac:dyDescent="0.3">
      <c r="A115" t="s">
        <v>303</v>
      </c>
      <c r="B115" t="s">
        <v>304</v>
      </c>
      <c r="C115" t="s">
        <v>121</v>
      </c>
      <c r="D115" t="s">
        <v>122</v>
      </c>
      <c r="E115" t="s">
        <v>64</v>
      </c>
      <c r="F115" t="s">
        <v>65</v>
      </c>
      <c r="G115" t="s">
        <v>66</v>
      </c>
      <c r="H115" t="s">
        <v>67</v>
      </c>
      <c r="I115">
        <v>115.30685</v>
      </c>
      <c r="J115">
        <v>-2.3834960000000001</v>
      </c>
    </row>
    <row r="116" spans="1:10" x14ac:dyDescent="0.3">
      <c r="A116" t="s">
        <v>305</v>
      </c>
      <c r="B116" t="s">
        <v>306</v>
      </c>
      <c r="C116" t="s">
        <v>78</v>
      </c>
      <c r="D116" t="s">
        <v>79</v>
      </c>
      <c r="E116" t="s">
        <v>64</v>
      </c>
      <c r="F116" t="s">
        <v>65</v>
      </c>
      <c r="G116" t="s">
        <v>66</v>
      </c>
      <c r="H116" t="s">
        <v>67</v>
      </c>
      <c r="I116">
        <v>115.5878</v>
      </c>
      <c r="J116">
        <v>-2.42422</v>
      </c>
    </row>
    <row r="117" spans="1:10" x14ac:dyDescent="0.3">
      <c r="A117" t="s">
        <v>307</v>
      </c>
      <c r="B117" t="s">
        <v>308</v>
      </c>
      <c r="C117" t="s">
        <v>78</v>
      </c>
      <c r="D117" t="s">
        <v>79</v>
      </c>
      <c r="E117" t="s">
        <v>64</v>
      </c>
      <c r="F117" t="s">
        <v>65</v>
      </c>
      <c r="G117" t="s">
        <v>66</v>
      </c>
      <c r="H117" t="s">
        <v>67</v>
      </c>
      <c r="I117">
        <v>115.53704999999999</v>
      </c>
      <c r="J117">
        <v>-2.386377</v>
      </c>
    </row>
    <row r="118" spans="1:10" x14ac:dyDescent="0.3">
      <c r="A118" t="s">
        <v>309</v>
      </c>
      <c r="B118" t="s">
        <v>310</v>
      </c>
      <c r="C118" t="s">
        <v>78</v>
      </c>
      <c r="D118" t="s">
        <v>79</v>
      </c>
      <c r="E118" t="s">
        <v>64</v>
      </c>
      <c r="F118" t="s">
        <v>65</v>
      </c>
      <c r="G118" t="s">
        <v>66</v>
      </c>
      <c r="H118" t="s">
        <v>67</v>
      </c>
      <c r="I118">
        <v>115.5475</v>
      </c>
      <c r="J118">
        <v>-2.4313940000000001</v>
      </c>
    </row>
    <row r="119" spans="1:10" x14ac:dyDescent="0.3">
      <c r="A119" t="s">
        <v>311</v>
      </c>
      <c r="B119" t="s">
        <v>312</v>
      </c>
      <c r="C119" t="s">
        <v>121</v>
      </c>
      <c r="D119" t="s">
        <v>122</v>
      </c>
      <c r="E119" t="s">
        <v>64</v>
      </c>
      <c r="F119" t="s">
        <v>65</v>
      </c>
      <c r="G119" t="s">
        <v>66</v>
      </c>
      <c r="H119" t="s">
        <v>67</v>
      </c>
      <c r="I119">
        <v>115.36055</v>
      </c>
      <c r="J119">
        <v>-2.3361930000000002</v>
      </c>
    </row>
    <row r="120" spans="1:10" x14ac:dyDescent="0.3">
      <c r="A120" t="s">
        <v>313</v>
      </c>
      <c r="B120" t="s">
        <v>314</v>
      </c>
      <c r="C120" t="s">
        <v>78</v>
      </c>
      <c r="D120" t="s">
        <v>79</v>
      </c>
      <c r="E120" t="s">
        <v>64</v>
      </c>
      <c r="F120" t="s">
        <v>65</v>
      </c>
      <c r="G120" t="s">
        <v>66</v>
      </c>
      <c r="H120" t="s">
        <v>67</v>
      </c>
      <c r="I120">
        <v>115.53985</v>
      </c>
      <c r="J120">
        <v>-2.4226670000000001</v>
      </c>
    </row>
    <row r="121" spans="1:10" x14ac:dyDescent="0.3">
      <c r="A121" t="s">
        <v>315</v>
      </c>
      <c r="B121" t="s">
        <v>316</v>
      </c>
      <c r="C121" t="s">
        <v>82</v>
      </c>
      <c r="D121" t="s">
        <v>83</v>
      </c>
      <c r="E121" t="s">
        <v>64</v>
      </c>
      <c r="F121" t="s">
        <v>65</v>
      </c>
      <c r="G121" t="s">
        <v>66</v>
      </c>
      <c r="H121" t="s">
        <v>67</v>
      </c>
      <c r="I121">
        <v>115.71365</v>
      </c>
      <c r="J121">
        <v>-2.1826699999999999</v>
      </c>
    </row>
    <row r="122" spans="1:10" x14ac:dyDescent="0.3">
      <c r="A122" t="s">
        <v>317</v>
      </c>
      <c r="B122" t="s">
        <v>318</v>
      </c>
      <c r="C122" t="s">
        <v>97</v>
      </c>
      <c r="D122" t="s">
        <v>98</v>
      </c>
      <c r="E122" t="s">
        <v>64</v>
      </c>
      <c r="F122" t="s">
        <v>65</v>
      </c>
      <c r="G122" t="s">
        <v>66</v>
      </c>
      <c r="H122" t="s">
        <v>67</v>
      </c>
      <c r="I122">
        <v>115.42610000000001</v>
      </c>
      <c r="J122">
        <v>-2.4241060000000001</v>
      </c>
    </row>
    <row r="123" spans="1:10" x14ac:dyDescent="0.3">
      <c r="A123" t="s">
        <v>319</v>
      </c>
      <c r="B123" t="s">
        <v>320</v>
      </c>
      <c r="C123" t="s">
        <v>78</v>
      </c>
      <c r="D123" t="s">
        <v>79</v>
      </c>
      <c r="E123" t="s">
        <v>64</v>
      </c>
      <c r="F123" t="s">
        <v>65</v>
      </c>
      <c r="G123" t="s">
        <v>66</v>
      </c>
      <c r="H123" t="s">
        <v>67</v>
      </c>
      <c r="I123">
        <v>115.5168</v>
      </c>
      <c r="J123">
        <v>-2.455981</v>
      </c>
    </row>
    <row r="124" spans="1:10" x14ac:dyDescent="0.3">
      <c r="A124" t="s">
        <v>321</v>
      </c>
      <c r="B124" t="s">
        <v>322</v>
      </c>
      <c r="C124" t="s">
        <v>78</v>
      </c>
      <c r="D124" t="s">
        <v>79</v>
      </c>
      <c r="E124" t="s">
        <v>64</v>
      </c>
      <c r="F124" t="s">
        <v>65</v>
      </c>
      <c r="G124" t="s">
        <v>66</v>
      </c>
      <c r="H124" t="s">
        <v>67</v>
      </c>
      <c r="I124">
        <v>115.5698</v>
      </c>
      <c r="J124">
        <v>-2.3941119999999998</v>
      </c>
    </row>
    <row r="125" spans="1:10" x14ac:dyDescent="0.3">
      <c r="A125" t="s">
        <v>323</v>
      </c>
      <c r="B125" t="s">
        <v>324</v>
      </c>
      <c r="C125" t="s">
        <v>74</v>
      </c>
      <c r="D125" t="s">
        <v>75</v>
      </c>
      <c r="E125" t="s">
        <v>64</v>
      </c>
      <c r="F125" t="s">
        <v>65</v>
      </c>
      <c r="G125" t="s">
        <v>66</v>
      </c>
      <c r="H125" t="s">
        <v>67</v>
      </c>
      <c r="I125">
        <v>115.6367</v>
      </c>
      <c r="J125">
        <v>-2.4210039999999999</v>
      </c>
    </row>
    <row r="126" spans="1:10" x14ac:dyDescent="0.3">
      <c r="A126" t="s">
        <v>325</v>
      </c>
      <c r="B126" t="s">
        <v>326</v>
      </c>
      <c r="C126" t="s">
        <v>74</v>
      </c>
      <c r="D126" t="s">
        <v>75</v>
      </c>
      <c r="E126" t="s">
        <v>64</v>
      </c>
      <c r="F126" t="s">
        <v>65</v>
      </c>
      <c r="G126" t="s">
        <v>66</v>
      </c>
      <c r="H126" t="s">
        <v>67</v>
      </c>
      <c r="I126">
        <v>115.62555</v>
      </c>
      <c r="J126">
        <v>-2.4346920000000001</v>
      </c>
    </row>
    <row r="127" spans="1:10" x14ac:dyDescent="0.3">
      <c r="A127" t="s">
        <v>327</v>
      </c>
      <c r="B127" t="s">
        <v>328</v>
      </c>
      <c r="C127" t="s">
        <v>121</v>
      </c>
      <c r="D127" t="s">
        <v>122</v>
      </c>
      <c r="E127" t="s">
        <v>64</v>
      </c>
      <c r="F127" t="s">
        <v>65</v>
      </c>
      <c r="G127" t="s">
        <v>66</v>
      </c>
      <c r="H127" t="s">
        <v>67</v>
      </c>
      <c r="I127">
        <v>0</v>
      </c>
      <c r="J127">
        <v>0</v>
      </c>
    </row>
    <row r="128" spans="1:10" x14ac:dyDescent="0.3">
      <c r="A128" t="s">
        <v>329</v>
      </c>
      <c r="B128" t="s">
        <v>330</v>
      </c>
      <c r="C128" t="s">
        <v>62</v>
      </c>
      <c r="D128" t="s">
        <v>63</v>
      </c>
      <c r="E128" t="s">
        <v>64</v>
      </c>
      <c r="F128" t="s">
        <v>65</v>
      </c>
      <c r="G128" t="s">
        <v>66</v>
      </c>
      <c r="H128" t="s">
        <v>67</v>
      </c>
      <c r="I128">
        <v>115.6039</v>
      </c>
      <c r="J128">
        <v>-2.3003870000000002</v>
      </c>
    </row>
    <row r="129" spans="1:10" x14ac:dyDescent="0.3">
      <c r="A129" t="s">
        <v>331</v>
      </c>
      <c r="B129" t="s">
        <v>332</v>
      </c>
      <c r="C129" t="s">
        <v>82</v>
      </c>
      <c r="D129" t="s">
        <v>83</v>
      </c>
      <c r="E129" t="s">
        <v>64</v>
      </c>
      <c r="F129" t="s">
        <v>65</v>
      </c>
      <c r="G129" t="s">
        <v>66</v>
      </c>
      <c r="H129" t="s">
        <v>67</v>
      </c>
      <c r="I129">
        <v>-22.336451</v>
      </c>
      <c r="J129">
        <v>11.565987</v>
      </c>
    </row>
    <row r="130" spans="1:10" x14ac:dyDescent="0.3">
      <c r="A130" t="s">
        <v>333</v>
      </c>
      <c r="B130" t="s">
        <v>334</v>
      </c>
      <c r="C130" t="s">
        <v>62</v>
      </c>
      <c r="D130" t="s">
        <v>63</v>
      </c>
      <c r="E130" t="s">
        <v>64</v>
      </c>
      <c r="F130" t="s">
        <v>65</v>
      </c>
      <c r="G130" t="s">
        <v>66</v>
      </c>
      <c r="H130" t="s">
        <v>67</v>
      </c>
      <c r="I130">
        <v>115.6276</v>
      </c>
      <c r="J130">
        <v>-2.2568510000000002</v>
      </c>
    </row>
    <row r="131" spans="1:10" x14ac:dyDescent="0.3">
      <c r="A131" t="s">
        <v>335</v>
      </c>
      <c r="B131" t="s">
        <v>336</v>
      </c>
      <c r="C131" t="s">
        <v>121</v>
      </c>
      <c r="D131" t="s">
        <v>122</v>
      </c>
      <c r="E131" t="s">
        <v>64</v>
      </c>
      <c r="F131" t="s">
        <v>65</v>
      </c>
      <c r="G131" t="s">
        <v>66</v>
      </c>
      <c r="H131" t="s">
        <v>67</v>
      </c>
      <c r="I131">
        <v>115.36335</v>
      </c>
      <c r="J131">
        <v>-2.3453110000000001</v>
      </c>
    </row>
    <row r="132" spans="1:10" x14ac:dyDescent="0.3">
      <c r="A132" t="s">
        <v>337</v>
      </c>
      <c r="B132" t="s">
        <v>338</v>
      </c>
      <c r="C132" t="s">
        <v>62</v>
      </c>
      <c r="D132" t="s">
        <v>63</v>
      </c>
      <c r="E132" t="s">
        <v>64</v>
      </c>
      <c r="F132" t="s">
        <v>65</v>
      </c>
      <c r="G132" t="s">
        <v>66</v>
      </c>
      <c r="H132" t="s">
        <v>67</v>
      </c>
      <c r="I132">
        <v>115.63979999999999</v>
      </c>
      <c r="J132">
        <v>-2.367556</v>
      </c>
    </row>
    <row r="133" spans="1:10" x14ac:dyDescent="0.3">
      <c r="A133" t="s">
        <v>339</v>
      </c>
      <c r="B133" t="s">
        <v>340</v>
      </c>
      <c r="C133" t="s">
        <v>225</v>
      </c>
      <c r="D133" t="s">
        <v>226</v>
      </c>
      <c r="E133" t="s">
        <v>64</v>
      </c>
      <c r="F133" t="s">
        <v>65</v>
      </c>
      <c r="G133" t="s">
        <v>66</v>
      </c>
      <c r="H133" t="s">
        <v>67</v>
      </c>
      <c r="I133">
        <v>115.531853</v>
      </c>
      <c r="J133">
        <v>-2.3591500000000001</v>
      </c>
    </row>
    <row r="134" spans="1:10" x14ac:dyDescent="0.3">
      <c r="A134" t="s">
        <v>341</v>
      </c>
      <c r="B134" t="s">
        <v>342</v>
      </c>
      <c r="C134" t="s">
        <v>121</v>
      </c>
      <c r="D134" t="s">
        <v>122</v>
      </c>
      <c r="E134" t="s">
        <v>64</v>
      </c>
      <c r="F134" t="s">
        <v>65</v>
      </c>
      <c r="G134" t="s">
        <v>66</v>
      </c>
      <c r="H134" t="s">
        <v>67</v>
      </c>
      <c r="I134">
        <v>115.348589</v>
      </c>
      <c r="J134">
        <v>-2.362622</v>
      </c>
    </row>
    <row r="135" spans="1:10" x14ac:dyDescent="0.3">
      <c r="A135" t="s">
        <v>343</v>
      </c>
      <c r="B135" t="s">
        <v>344</v>
      </c>
      <c r="C135" t="s">
        <v>74</v>
      </c>
      <c r="D135" t="s">
        <v>75</v>
      </c>
      <c r="E135" t="s">
        <v>64</v>
      </c>
      <c r="F135" t="s">
        <v>65</v>
      </c>
      <c r="G135" t="s">
        <v>66</v>
      </c>
      <c r="H135" t="s">
        <v>67</v>
      </c>
      <c r="I135">
        <v>115.6127</v>
      </c>
      <c r="J135">
        <v>-2.4784860000000002</v>
      </c>
    </row>
    <row r="136" spans="1:10" x14ac:dyDescent="0.3">
      <c r="A136" t="s">
        <v>345</v>
      </c>
      <c r="B136" t="s">
        <v>346</v>
      </c>
      <c r="C136" t="s">
        <v>82</v>
      </c>
      <c r="D136" t="s">
        <v>83</v>
      </c>
      <c r="E136" t="s">
        <v>64</v>
      </c>
      <c r="F136" t="s">
        <v>65</v>
      </c>
      <c r="G136" t="s">
        <v>66</v>
      </c>
      <c r="H136" t="s">
        <v>67</v>
      </c>
      <c r="I136">
        <v>115.69970000000001</v>
      </c>
      <c r="J136">
        <v>-2.3116829999999999</v>
      </c>
    </row>
    <row r="137" spans="1:10" x14ac:dyDescent="0.3">
      <c r="A137" t="s">
        <v>347</v>
      </c>
      <c r="B137" t="s">
        <v>348</v>
      </c>
      <c r="C137" t="s">
        <v>82</v>
      </c>
      <c r="D137" t="s">
        <v>83</v>
      </c>
      <c r="E137" t="s">
        <v>64</v>
      </c>
      <c r="F137" t="s">
        <v>65</v>
      </c>
      <c r="G137" t="s">
        <v>66</v>
      </c>
      <c r="H137" t="s">
        <v>67</v>
      </c>
      <c r="I137">
        <v>115.72799999999999</v>
      </c>
      <c r="J137">
        <v>-2.3856389999999998</v>
      </c>
    </row>
    <row r="138" spans="1:10" x14ac:dyDescent="0.3">
      <c r="A138" t="s">
        <v>349</v>
      </c>
      <c r="B138" t="s">
        <v>350</v>
      </c>
      <c r="C138" t="s">
        <v>121</v>
      </c>
      <c r="D138" t="s">
        <v>122</v>
      </c>
      <c r="E138" t="s">
        <v>64</v>
      </c>
      <c r="F138" t="s">
        <v>65</v>
      </c>
      <c r="G138" t="s">
        <v>66</v>
      </c>
      <c r="H138" t="s">
        <v>67</v>
      </c>
      <c r="I138">
        <v>115.34975</v>
      </c>
      <c r="J138">
        <v>-2.3803869999999998</v>
      </c>
    </row>
    <row r="139" spans="1:10" x14ac:dyDescent="0.3">
      <c r="A139" t="s">
        <v>351</v>
      </c>
      <c r="B139" t="s">
        <v>352</v>
      </c>
      <c r="C139" t="s">
        <v>121</v>
      </c>
      <c r="D139" t="s">
        <v>122</v>
      </c>
      <c r="E139" t="s">
        <v>64</v>
      </c>
      <c r="F139" t="s">
        <v>65</v>
      </c>
      <c r="G139" t="s">
        <v>66</v>
      </c>
      <c r="H139" t="s">
        <v>67</v>
      </c>
      <c r="I139">
        <v>115.33835000000001</v>
      </c>
      <c r="J139">
        <v>-2.4087930000000002</v>
      </c>
    </row>
    <row r="140" spans="1:10" x14ac:dyDescent="0.3">
      <c r="A140" t="s">
        <v>353</v>
      </c>
      <c r="B140" t="s">
        <v>354</v>
      </c>
      <c r="C140" t="s">
        <v>121</v>
      </c>
      <c r="D140" t="s">
        <v>122</v>
      </c>
      <c r="E140" t="s">
        <v>64</v>
      </c>
      <c r="F140" t="s">
        <v>65</v>
      </c>
      <c r="G140" t="s">
        <v>66</v>
      </c>
      <c r="H140" t="s">
        <v>67</v>
      </c>
      <c r="I140">
        <v>115.3138</v>
      </c>
      <c r="J140">
        <v>-2.3823289999999999</v>
      </c>
    </row>
    <row r="141" spans="1:10" x14ac:dyDescent="0.3">
      <c r="A141" t="s">
        <v>355</v>
      </c>
      <c r="B141" t="s">
        <v>356</v>
      </c>
      <c r="C141" t="s">
        <v>78</v>
      </c>
      <c r="D141" t="s">
        <v>79</v>
      </c>
      <c r="E141" t="s">
        <v>64</v>
      </c>
      <c r="F141" t="s">
        <v>65</v>
      </c>
      <c r="G141" t="s">
        <v>66</v>
      </c>
      <c r="H141" t="s">
        <v>67</v>
      </c>
      <c r="I141">
        <v>115.4996</v>
      </c>
      <c r="J141">
        <v>-2.403314</v>
      </c>
    </row>
    <row r="142" spans="1:10" x14ac:dyDescent="0.3">
      <c r="A142" t="s">
        <v>357</v>
      </c>
      <c r="B142" t="s">
        <v>358</v>
      </c>
      <c r="C142" t="s">
        <v>225</v>
      </c>
      <c r="D142" t="s">
        <v>226</v>
      </c>
      <c r="E142" t="s">
        <v>64</v>
      </c>
      <c r="F142" t="s">
        <v>65</v>
      </c>
      <c r="G142" t="s">
        <v>66</v>
      </c>
      <c r="H142" t="s">
        <v>67</v>
      </c>
      <c r="I142">
        <v>115.4032</v>
      </c>
      <c r="J142">
        <v>-2.3483969999999998</v>
      </c>
    </row>
    <row r="143" spans="1:10" x14ac:dyDescent="0.3">
      <c r="A143" t="s">
        <v>359</v>
      </c>
      <c r="B143" t="s">
        <v>360</v>
      </c>
      <c r="C143" t="s">
        <v>97</v>
      </c>
      <c r="D143" t="s">
        <v>98</v>
      </c>
      <c r="E143" t="s">
        <v>64</v>
      </c>
      <c r="F143" t="s">
        <v>65</v>
      </c>
      <c r="G143" t="s">
        <v>66</v>
      </c>
      <c r="H143" t="s">
        <v>67</v>
      </c>
      <c r="I143">
        <v>115.4944</v>
      </c>
      <c r="J143">
        <v>-2.4706860000000002</v>
      </c>
    </row>
    <row r="144" spans="1:10" x14ac:dyDescent="0.3">
      <c r="A144" t="s">
        <v>361</v>
      </c>
      <c r="B144" t="s">
        <v>362</v>
      </c>
      <c r="C144" t="s">
        <v>62</v>
      </c>
      <c r="D144" t="s">
        <v>63</v>
      </c>
      <c r="E144" t="s">
        <v>64</v>
      </c>
      <c r="F144" t="s">
        <v>65</v>
      </c>
      <c r="G144" t="s">
        <v>66</v>
      </c>
      <c r="H144" t="s">
        <v>67</v>
      </c>
      <c r="I144">
        <v>115.68129999999999</v>
      </c>
      <c r="J144">
        <v>-2.4071220000000002</v>
      </c>
    </row>
    <row r="145" spans="1:10" x14ac:dyDescent="0.3">
      <c r="A145" t="s">
        <v>74</v>
      </c>
      <c r="B145" t="s">
        <v>363</v>
      </c>
      <c r="C145" t="s">
        <v>74</v>
      </c>
      <c r="D145" t="s">
        <v>75</v>
      </c>
      <c r="E145" t="s">
        <v>64</v>
      </c>
      <c r="F145" t="s">
        <v>65</v>
      </c>
      <c r="G145" t="s">
        <v>66</v>
      </c>
      <c r="H145" t="s">
        <v>67</v>
      </c>
      <c r="I145">
        <v>115.61109999999999</v>
      </c>
      <c r="J145">
        <v>-2.4353340000000001</v>
      </c>
    </row>
    <row r="146" spans="1:10" x14ac:dyDescent="0.3">
      <c r="A146" t="s">
        <v>364</v>
      </c>
      <c r="B146" t="s">
        <v>365</v>
      </c>
      <c r="C146" t="s">
        <v>225</v>
      </c>
      <c r="D146" t="s">
        <v>226</v>
      </c>
      <c r="E146" t="s">
        <v>64</v>
      </c>
      <c r="F146" t="s">
        <v>65</v>
      </c>
      <c r="G146" t="s">
        <v>66</v>
      </c>
      <c r="H146" t="s">
        <v>67</v>
      </c>
      <c r="I146">
        <v>115.50975</v>
      </c>
      <c r="J146">
        <v>-2.3671039999999999</v>
      </c>
    </row>
    <row r="147" spans="1:10" x14ac:dyDescent="0.3">
      <c r="A147" t="s">
        <v>366</v>
      </c>
      <c r="B147" t="s">
        <v>367</v>
      </c>
      <c r="C147" t="s">
        <v>62</v>
      </c>
      <c r="D147" t="s">
        <v>63</v>
      </c>
      <c r="E147" t="s">
        <v>64</v>
      </c>
      <c r="F147" t="s">
        <v>65</v>
      </c>
      <c r="G147" t="s">
        <v>66</v>
      </c>
      <c r="H147" t="s">
        <v>67</v>
      </c>
      <c r="I147">
        <v>115.64295</v>
      </c>
      <c r="J147">
        <v>-2.3033380000000001</v>
      </c>
    </row>
    <row r="148" spans="1:10" x14ac:dyDescent="0.3">
      <c r="A148" t="s">
        <v>368</v>
      </c>
      <c r="B148" t="s">
        <v>369</v>
      </c>
      <c r="C148" t="s">
        <v>121</v>
      </c>
      <c r="D148" t="s">
        <v>122</v>
      </c>
      <c r="E148" t="s">
        <v>64</v>
      </c>
      <c r="F148" t="s">
        <v>65</v>
      </c>
      <c r="G148" t="s">
        <v>66</v>
      </c>
      <c r="H148" t="s">
        <v>67</v>
      </c>
      <c r="I148">
        <v>115.32885</v>
      </c>
      <c r="J148">
        <v>-2.4276559999999998</v>
      </c>
    </row>
    <row r="149" spans="1:10" x14ac:dyDescent="0.3">
      <c r="A149" t="s">
        <v>370</v>
      </c>
      <c r="B149" t="s">
        <v>371</v>
      </c>
      <c r="C149" t="s">
        <v>97</v>
      </c>
      <c r="D149" t="s">
        <v>98</v>
      </c>
      <c r="E149" t="s">
        <v>64</v>
      </c>
      <c r="F149" t="s">
        <v>65</v>
      </c>
      <c r="G149" t="s">
        <v>66</v>
      </c>
      <c r="H149" t="s">
        <v>67</v>
      </c>
      <c r="I149">
        <v>115.38755</v>
      </c>
      <c r="J149">
        <v>-2.4557959999999999</v>
      </c>
    </row>
    <row r="150" spans="1:10" x14ac:dyDescent="0.3">
      <c r="A150" t="s">
        <v>372</v>
      </c>
      <c r="B150" t="s">
        <v>373</v>
      </c>
      <c r="C150" t="s">
        <v>62</v>
      </c>
      <c r="D150" t="s">
        <v>63</v>
      </c>
      <c r="E150" t="s">
        <v>64</v>
      </c>
      <c r="F150" t="s">
        <v>65</v>
      </c>
      <c r="G150" t="s">
        <v>66</v>
      </c>
      <c r="H150" t="s">
        <v>67</v>
      </c>
      <c r="I150">
        <v>115.68315</v>
      </c>
      <c r="J150">
        <v>-2.386555</v>
      </c>
    </row>
    <row r="151" spans="1:10" x14ac:dyDescent="0.3">
      <c r="A151" t="s">
        <v>374</v>
      </c>
      <c r="B151" t="s">
        <v>375</v>
      </c>
      <c r="C151" t="s">
        <v>97</v>
      </c>
      <c r="D151" t="s">
        <v>98</v>
      </c>
      <c r="E151" t="s">
        <v>64</v>
      </c>
      <c r="F151" t="s">
        <v>65</v>
      </c>
      <c r="G151" t="s">
        <v>66</v>
      </c>
      <c r="H151" t="s">
        <v>67</v>
      </c>
      <c r="I151">
        <v>115.39015000000001</v>
      </c>
      <c r="J151">
        <v>-2.4623119999999998</v>
      </c>
    </row>
    <row r="152" spans="1:10" x14ac:dyDescent="0.3">
      <c r="A152" t="s">
        <v>376</v>
      </c>
      <c r="B152" t="s">
        <v>377</v>
      </c>
      <c r="C152" t="s">
        <v>78</v>
      </c>
      <c r="D152" t="s">
        <v>79</v>
      </c>
      <c r="E152" t="s">
        <v>64</v>
      </c>
      <c r="F152" t="s">
        <v>65</v>
      </c>
      <c r="G152" t="s">
        <v>66</v>
      </c>
      <c r="H152" t="s">
        <v>67</v>
      </c>
      <c r="I152">
        <v>115.6121</v>
      </c>
      <c r="J152">
        <v>-2.3998529999999998</v>
      </c>
    </row>
    <row r="153" spans="1:10" x14ac:dyDescent="0.3">
      <c r="A153" t="s">
        <v>378</v>
      </c>
      <c r="B153" t="s">
        <v>379</v>
      </c>
      <c r="C153" t="s">
        <v>78</v>
      </c>
      <c r="D153" t="s">
        <v>79</v>
      </c>
      <c r="E153" t="s">
        <v>64</v>
      </c>
      <c r="F153" t="s">
        <v>65</v>
      </c>
      <c r="G153" t="s">
        <v>66</v>
      </c>
      <c r="H153" t="s">
        <v>67</v>
      </c>
      <c r="I153">
        <v>115.58825</v>
      </c>
      <c r="J153">
        <v>-2.385961</v>
      </c>
    </row>
    <row r="154" spans="1:10" x14ac:dyDescent="0.3">
      <c r="A154" t="s">
        <v>380</v>
      </c>
      <c r="B154" t="s">
        <v>381</v>
      </c>
      <c r="C154" t="s">
        <v>82</v>
      </c>
      <c r="D154" t="s">
        <v>83</v>
      </c>
      <c r="E154" t="s">
        <v>64</v>
      </c>
      <c r="F154" t="s">
        <v>65</v>
      </c>
      <c r="G154" t="s">
        <v>66</v>
      </c>
      <c r="H154" t="s">
        <v>67</v>
      </c>
      <c r="I154">
        <v>115.79</v>
      </c>
      <c r="J154">
        <v>-2.4091309999999999</v>
      </c>
    </row>
    <row r="155" spans="1:10" x14ac:dyDescent="0.3">
      <c r="A155" t="s">
        <v>382</v>
      </c>
      <c r="B155" t="s">
        <v>383</v>
      </c>
      <c r="C155" t="s">
        <v>225</v>
      </c>
      <c r="D155" t="s">
        <v>226</v>
      </c>
      <c r="E155" t="s">
        <v>64</v>
      </c>
      <c r="F155" t="s">
        <v>65</v>
      </c>
      <c r="G155" t="s">
        <v>66</v>
      </c>
      <c r="H155" t="s">
        <v>67</v>
      </c>
      <c r="I155">
        <v>115.42189999999999</v>
      </c>
      <c r="J155">
        <v>-2.3448880000000001</v>
      </c>
    </row>
    <row r="156" spans="1:10" x14ac:dyDescent="0.3">
      <c r="A156" t="s">
        <v>384</v>
      </c>
      <c r="B156" t="s">
        <v>385</v>
      </c>
      <c r="C156" t="s">
        <v>225</v>
      </c>
      <c r="D156" t="s">
        <v>226</v>
      </c>
      <c r="E156" t="s">
        <v>64</v>
      </c>
      <c r="F156" t="s">
        <v>65</v>
      </c>
      <c r="G156" t="s">
        <v>66</v>
      </c>
      <c r="H156" t="s">
        <v>67</v>
      </c>
      <c r="I156">
        <v>115.5536</v>
      </c>
      <c r="J156">
        <v>-2.3507189999999998</v>
      </c>
    </row>
    <row r="157" spans="1:10" x14ac:dyDescent="0.3">
      <c r="A157" t="s">
        <v>386</v>
      </c>
      <c r="B157" t="s">
        <v>387</v>
      </c>
      <c r="C157" t="s">
        <v>225</v>
      </c>
      <c r="D157" t="s">
        <v>226</v>
      </c>
      <c r="E157" t="s">
        <v>64</v>
      </c>
      <c r="F157" t="s">
        <v>65</v>
      </c>
      <c r="G157" t="s">
        <v>66</v>
      </c>
      <c r="H157" t="s">
        <v>67</v>
      </c>
      <c r="I157">
        <v>115.46375</v>
      </c>
      <c r="J157">
        <v>-2.347839</v>
      </c>
    </row>
    <row r="158" spans="1:10" x14ac:dyDescent="0.3">
      <c r="A158" t="s">
        <v>388</v>
      </c>
      <c r="B158" t="s">
        <v>389</v>
      </c>
      <c r="C158" t="s">
        <v>390</v>
      </c>
      <c r="D158" t="s">
        <v>63</v>
      </c>
      <c r="E158" t="s">
        <v>64</v>
      </c>
      <c r="F158" t="s">
        <v>65</v>
      </c>
      <c r="G158" t="s">
        <v>66</v>
      </c>
      <c r="H158" t="s">
        <v>67</v>
      </c>
      <c r="I158">
        <v>115.554913</v>
      </c>
      <c r="J158">
        <v>-2.2313179999999999</v>
      </c>
    </row>
  </sheetData>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AC6012B-D211-4F60-B33B-8859C569F32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data</vt:lpstr>
      <vt:lpstr>metadata</vt:lpstr>
      <vt:lpstr>Tabel Informasi</vt:lpstr>
      <vt:lpstr>kode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2025-05-07T13:31:22Z</dcterms:created>
  <dcterms:modified xsi:type="dcterms:W3CDTF">2025-05-14T09:28:08Z</dcterms:modified>
</cp:coreProperties>
</file>